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485" windowHeight="5655" tabRatio="704" activeTab="0"/>
  </bookViews>
  <sheets>
    <sheet name="01.01.2021" sheetId="1" r:id="rId1"/>
  </sheets>
  <definedNames>
    <definedName name="_xlnm.Print_Titles" localSheetId="0">'01.01.2021'!$A:$F,'01.01.2021'!$11:$14</definedName>
    <definedName name="_xlnm.Print_Area" localSheetId="0">'01.01.2021'!$A$1:$CG$626</definedName>
  </definedNames>
  <calcPr fullCalcOnLoad="1" fullPrecision="0"/>
</workbook>
</file>

<file path=xl/sharedStrings.xml><?xml version="1.0" encoding="utf-8"?>
<sst xmlns="http://schemas.openxmlformats.org/spreadsheetml/2006/main" count="973" uniqueCount="400">
  <si>
    <t>Функцион.</t>
  </si>
  <si>
    <t>Группы учреждений</t>
  </si>
  <si>
    <t>Осн.группа</t>
  </si>
  <si>
    <t>группа</t>
  </si>
  <si>
    <t>в том числе</t>
  </si>
  <si>
    <t>Всего</t>
  </si>
  <si>
    <t>гр.100000</t>
  </si>
  <si>
    <t>гр.110000 " Текущие расходы"</t>
  </si>
  <si>
    <t xml:space="preserve">код.111000 " Текущие расходы </t>
  </si>
  <si>
    <t>группа 130000 " Текущие расходы"</t>
  </si>
  <si>
    <t xml:space="preserve">группа 200000 </t>
  </si>
  <si>
    <t>гр.240000 Капитальные вложения в основные фонды"</t>
  </si>
  <si>
    <t>к.290000</t>
  </si>
  <si>
    <t>распорядители кредитов</t>
  </si>
  <si>
    <t>расходов</t>
  </si>
  <si>
    <t>Всего :</t>
  </si>
  <si>
    <t>гр.110000</t>
  </si>
  <si>
    <t>подг.110300 "Приобретение предметов снабжения и расход.материалов</t>
  </si>
  <si>
    <t>подгр.110400 " Командировки "</t>
  </si>
  <si>
    <t>подгр.110600 "</t>
  </si>
  <si>
    <t>Подгруппа 110700 " Оплата коммунальных услуг"</t>
  </si>
  <si>
    <t>код.111000</t>
  </si>
  <si>
    <t>код.111020</t>
  </si>
  <si>
    <t>код111030</t>
  </si>
  <si>
    <t>гр.130000</t>
  </si>
  <si>
    <t>код 130100" Трансф.на прод,усл."</t>
  </si>
  <si>
    <t>к.130200"Тр.на произ.ц"</t>
  </si>
  <si>
    <t>код 130500" Трансферты населению"</t>
  </si>
  <si>
    <t>гр.240000</t>
  </si>
  <si>
    <t>код 240100 " Приобр.обор"</t>
  </si>
  <si>
    <t>код 240200"Капвложения в строительство"</t>
  </si>
  <si>
    <t>код 240300 "Капремонт"</t>
  </si>
  <si>
    <t>Целев.</t>
  </si>
  <si>
    <t>(руб.)</t>
  </si>
  <si>
    <t>Итого:</t>
  </si>
  <si>
    <t>"Услуги связи</t>
  </si>
  <si>
    <t>"Тек.рем.</t>
  </si>
  <si>
    <t>к.130110</t>
  </si>
  <si>
    <t>к.130120</t>
  </si>
  <si>
    <t>Всего:</t>
  </si>
  <si>
    <t>программы</t>
  </si>
  <si>
    <t>"Соц.страх"</t>
  </si>
  <si>
    <t>"Медикам."</t>
  </si>
  <si>
    <t>Мяг.инвен."</t>
  </si>
  <si>
    <t>"Питание"</t>
  </si>
  <si>
    <t>"Сод.трансп"</t>
  </si>
  <si>
    <t>Прочие матер."</t>
  </si>
  <si>
    <t>"Внутри Респ."</t>
  </si>
  <si>
    <t>"За предел."</t>
  </si>
  <si>
    <t>"Сод.помещ."</t>
  </si>
  <si>
    <t>"Отопление"</t>
  </si>
  <si>
    <t>"Освещение"</t>
  </si>
  <si>
    <t>" Водосн."</t>
  </si>
  <si>
    <t>"Выв.мус."</t>
  </si>
  <si>
    <t>"Опл.льгот ком.у."</t>
  </si>
  <si>
    <t>"Опл.газа"</t>
  </si>
  <si>
    <t>"Оборудов"</t>
  </si>
  <si>
    <t>"Зданий"</t>
  </si>
  <si>
    <t>"Книги,период</t>
  </si>
  <si>
    <t>гос.симв.</t>
  </si>
  <si>
    <t>"Пер.кад"</t>
  </si>
  <si>
    <t>"Издат.усл"</t>
  </si>
  <si>
    <t>"Предст.рас"</t>
  </si>
  <si>
    <t>"Пр.,уст.счет"</t>
  </si>
  <si>
    <t>"Внев.охр"</t>
  </si>
  <si>
    <t>"Инф.выч.раб"</t>
  </si>
  <si>
    <t>Ден.прод.паек"</t>
  </si>
  <si>
    <t>Расх на ГЗ</t>
  </si>
  <si>
    <t>Проч.тов.,усл."</t>
  </si>
  <si>
    <t>Разн.в цен"</t>
  </si>
  <si>
    <t>"Потери транс"</t>
  </si>
  <si>
    <t>Благ.тер"</t>
  </si>
  <si>
    <t>"Проч.тр."</t>
  </si>
  <si>
    <t>Дор.Фон</t>
  </si>
  <si>
    <t>"Пр.тр.,.экол"</t>
  </si>
  <si>
    <t>"Опл.ком.усл."</t>
  </si>
  <si>
    <t>"Фонд всеоб"</t>
  </si>
  <si>
    <t>"Ден.компен"</t>
  </si>
  <si>
    <t>фонды"</t>
  </si>
  <si>
    <t>Для гос.предп.</t>
  </si>
  <si>
    <t>Для госучр.</t>
  </si>
  <si>
    <t>Жилье</t>
  </si>
  <si>
    <t>Соцкульт.</t>
  </si>
  <si>
    <t>Админзд.</t>
  </si>
  <si>
    <t>Проч.</t>
  </si>
  <si>
    <t>0100</t>
  </si>
  <si>
    <t>Государственное управление и мест.самоуправл.</t>
  </si>
  <si>
    <t>000</t>
  </si>
  <si>
    <t xml:space="preserve">  в  том  числе :</t>
  </si>
  <si>
    <t xml:space="preserve"> в  том  числе :</t>
  </si>
  <si>
    <t>010</t>
  </si>
  <si>
    <t>036</t>
  </si>
  <si>
    <t>397</t>
  </si>
  <si>
    <t>011</t>
  </si>
  <si>
    <t>в том числе:</t>
  </si>
  <si>
    <t>0106</t>
  </si>
  <si>
    <t>0</t>
  </si>
  <si>
    <t>536</t>
  </si>
  <si>
    <t>0500</t>
  </si>
  <si>
    <t>0501</t>
  </si>
  <si>
    <t>038</t>
  </si>
  <si>
    <t>204</t>
  </si>
  <si>
    <t>214</t>
  </si>
  <si>
    <t>515</t>
  </si>
  <si>
    <t>1200</t>
  </si>
  <si>
    <t>1201</t>
  </si>
  <si>
    <t>175</t>
  </si>
  <si>
    <t>448</t>
  </si>
  <si>
    <t>из них:</t>
  </si>
  <si>
    <t>1300</t>
  </si>
  <si>
    <t>1301</t>
  </si>
  <si>
    <t xml:space="preserve">Дошкольное образование </t>
  </si>
  <si>
    <t>051</t>
  </si>
  <si>
    <t>400</t>
  </si>
  <si>
    <t>253</t>
  </si>
  <si>
    <t>1303</t>
  </si>
  <si>
    <t xml:space="preserve">Общеобразовательные школы </t>
  </si>
  <si>
    <t>053</t>
  </si>
  <si>
    <t>401</t>
  </si>
  <si>
    <t>255</t>
  </si>
  <si>
    <t>1309</t>
  </si>
  <si>
    <t>Учрежден.и мероприяти.не отнес к др. груп (всего)</t>
  </si>
  <si>
    <t>Учрежд. и меропр. по внешкольной работе  с детьми</t>
  </si>
  <si>
    <t>070</t>
  </si>
  <si>
    <t>407</t>
  </si>
  <si>
    <t>269</t>
  </si>
  <si>
    <t>075</t>
  </si>
  <si>
    <t>1400</t>
  </si>
  <si>
    <t>1402</t>
  </si>
  <si>
    <t>Библиотеки</t>
  </si>
  <si>
    <t>087</t>
  </si>
  <si>
    <t>410</t>
  </si>
  <si>
    <t>284</t>
  </si>
  <si>
    <t>Клубные учреждения</t>
  </si>
  <si>
    <t>089</t>
  </si>
  <si>
    <t>280</t>
  </si>
  <si>
    <t>313</t>
  </si>
  <si>
    <t>1700</t>
  </si>
  <si>
    <t>Социальная поддержка, всего:</t>
  </si>
  <si>
    <t>1703</t>
  </si>
  <si>
    <t>129</t>
  </si>
  <si>
    <t>440</t>
  </si>
  <si>
    <t>319</t>
  </si>
  <si>
    <t>1711</t>
  </si>
  <si>
    <t>131</t>
  </si>
  <si>
    <t>442</t>
  </si>
  <si>
    <t>322</t>
  </si>
  <si>
    <t>2200</t>
  </si>
  <si>
    <t>2201</t>
  </si>
  <si>
    <t>279</t>
  </si>
  <si>
    <t>067</t>
  </si>
  <si>
    <t>3000</t>
  </si>
  <si>
    <t>Прочие расходы, всего:</t>
  </si>
  <si>
    <t>Резервный фонд мест.бюджета</t>
  </si>
  <si>
    <t>510</t>
  </si>
  <si>
    <t>392</t>
  </si>
  <si>
    <t>3007</t>
  </si>
  <si>
    <t>3008</t>
  </si>
  <si>
    <t>Целевые программы и фонды, всего:</t>
  </si>
  <si>
    <t>184</t>
  </si>
  <si>
    <t>396</t>
  </si>
  <si>
    <t>250</t>
  </si>
  <si>
    <t>3200</t>
  </si>
  <si>
    <t>3202</t>
  </si>
  <si>
    <t>Экологический фонд</t>
  </si>
  <si>
    <t>166</t>
  </si>
  <si>
    <t>362</t>
  </si>
  <si>
    <t>В С Е Г О  Р А С Х О Д О В:</t>
  </si>
  <si>
    <t>0103</t>
  </si>
  <si>
    <t>0105</t>
  </si>
  <si>
    <t>037</t>
  </si>
  <si>
    <t>1404</t>
  </si>
  <si>
    <t>412</t>
  </si>
  <si>
    <t>287</t>
  </si>
  <si>
    <t>213</t>
  </si>
  <si>
    <t>организац.</t>
  </si>
  <si>
    <t>вид расх.</t>
  </si>
  <si>
    <t>целев.ст.</t>
  </si>
  <si>
    <t>1 квартал</t>
  </si>
  <si>
    <t>2 квартал</t>
  </si>
  <si>
    <t>3 квартал</t>
  </si>
  <si>
    <t>4 квартал</t>
  </si>
  <si>
    <t>27/397</t>
  </si>
  <si>
    <t>Образование, всего:</t>
  </si>
  <si>
    <t xml:space="preserve">                  в  том  числе :</t>
  </si>
  <si>
    <t>Деятельность в области культуры, всего:</t>
  </si>
  <si>
    <t>Расходы не отнес.к др.группам, всего:</t>
  </si>
  <si>
    <t>Администрация с.Кременчуг</t>
  </si>
  <si>
    <t>Прочие расходы на общегосударственное управление:</t>
  </si>
  <si>
    <t>Администрация  п.Новотираспольский</t>
  </si>
  <si>
    <t>015</t>
  </si>
  <si>
    <t>0109</t>
  </si>
  <si>
    <t>Функционирование органов местного самоуправления</t>
  </si>
  <si>
    <t>Тираспольский городской Совет</t>
  </si>
  <si>
    <t>0401</t>
  </si>
  <si>
    <t>035</t>
  </si>
  <si>
    <t>140</t>
  </si>
  <si>
    <t>0400</t>
  </si>
  <si>
    <t>Правоохранительная деятельность</t>
  </si>
  <si>
    <t>044</t>
  </si>
  <si>
    <t>150</t>
  </si>
  <si>
    <t>083</t>
  </si>
  <si>
    <t>1006</t>
  </si>
  <si>
    <t>1000</t>
  </si>
  <si>
    <t>Жилищно-коммунальное хозяйство</t>
  </si>
  <si>
    <t>1202</t>
  </si>
  <si>
    <t>Коммунальное хозяйство, всего :</t>
  </si>
  <si>
    <t>172</t>
  </si>
  <si>
    <t>449</t>
  </si>
  <si>
    <t>178</t>
  </si>
  <si>
    <t>443</t>
  </si>
  <si>
    <t>445</t>
  </si>
  <si>
    <t>1204</t>
  </si>
  <si>
    <t>Содержание аппарата МУ "УГХТ"</t>
  </si>
  <si>
    <t>Среднее образование</t>
  </si>
  <si>
    <t>Вспомогательная школа-интернат</t>
  </si>
  <si>
    <t>057</t>
  </si>
  <si>
    <t>259</t>
  </si>
  <si>
    <t>073</t>
  </si>
  <si>
    <t>272</t>
  </si>
  <si>
    <t>074</t>
  </si>
  <si>
    <t>273</t>
  </si>
  <si>
    <t xml:space="preserve">Музеи </t>
  </si>
  <si>
    <t>088</t>
  </si>
  <si>
    <t>283</t>
  </si>
  <si>
    <t>1403</t>
  </si>
  <si>
    <t>085</t>
  </si>
  <si>
    <t>434</t>
  </si>
  <si>
    <t>317</t>
  </si>
  <si>
    <t>092</t>
  </si>
  <si>
    <t>446</t>
  </si>
  <si>
    <t>Общегородские культурные мероприятия, всего:</t>
  </si>
  <si>
    <t>1503</t>
  </si>
  <si>
    <t>097</t>
  </si>
  <si>
    <t>371</t>
  </si>
  <si>
    <t>233</t>
  </si>
  <si>
    <t>1500</t>
  </si>
  <si>
    <t>1600</t>
  </si>
  <si>
    <t>1605</t>
  </si>
  <si>
    <t>107</t>
  </si>
  <si>
    <t>430</t>
  </si>
  <si>
    <t>126</t>
  </si>
  <si>
    <t>320</t>
  </si>
  <si>
    <t>Учреждения соц.обеспечения, всего:</t>
  </si>
  <si>
    <t xml:space="preserve"> МУ "Дом -интернат  для престарелых…"</t>
  </si>
  <si>
    <t>1712</t>
  </si>
  <si>
    <t>323</t>
  </si>
  <si>
    <t>3002</t>
  </si>
  <si>
    <t>Фонд экономического развития</t>
  </si>
  <si>
    <t>3003</t>
  </si>
  <si>
    <t>Фонд социального развития</t>
  </si>
  <si>
    <t>Реструктуризация задолженн. за потреблен. тепл.энергию ТТУ</t>
  </si>
  <si>
    <t>Субсидии населению на оплату услуг ЖКХ</t>
  </si>
  <si>
    <t>"функц. Столиц"</t>
  </si>
  <si>
    <t>к.130300"Ср-ва бюдж. др. ур"</t>
  </si>
  <si>
    <t>286</t>
  </si>
  <si>
    <t>Согл.</t>
  </si>
  <si>
    <t>решению ГА</t>
  </si>
  <si>
    <t>№ 3956 от 29.12.2015</t>
  </si>
  <si>
    <t>отклонение</t>
  </si>
  <si>
    <t>310</t>
  </si>
  <si>
    <t>516</t>
  </si>
  <si>
    <t>457</t>
  </si>
  <si>
    <t>1713</t>
  </si>
  <si>
    <t>Кредитование крест. (ферм.) хоз-в и проценты</t>
  </si>
  <si>
    <t>Обязательства по страхованию (МУП "ТТУ" за электротранспорт)</t>
  </si>
  <si>
    <t>МУ "УГХТ" Содер.паспорт. Службы</t>
  </si>
  <si>
    <t xml:space="preserve">Группы по центр.хоз.обслужив. , всего:                       </t>
  </si>
  <si>
    <t>402</t>
  </si>
  <si>
    <t xml:space="preserve">Группа ЦХО  при МУ "УФКиС "                           </t>
  </si>
  <si>
    <t>МУ "УГХТ" Капремонт жилфонда</t>
  </si>
  <si>
    <t>Жилищное хозяйство</t>
  </si>
  <si>
    <t>167</t>
  </si>
  <si>
    <t>482</t>
  </si>
  <si>
    <t>Прочие дошкольные учреждения</t>
  </si>
  <si>
    <t>кассовые</t>
  </si>
  <si>
    <t xml:space="preserve">      МУ "УГХТ"    </t>
  </si>
  <si>
    <t xml:space="preserve">Административная  комиссия </t>
  </si>
  <si>
    <t>Муниципальные расходы на содержание УВД</t>
  </si>
  <si>
    <t>Молодежные мероприятия (МУ "УНО")</t>
  </si>
  <si>
    <t>066</t>
  </si>
  <si>
    <t>ЦП "Равные возможности"</t>
  </si>
  <si>
    <t xml:space="preserve">Госадминистрация г.Тирасполь </t>
  </si>
  <si>
    <t>Спорт и мероприятия для молодежи (МУ "УФКиС" и МУ "УНО")</t>
  </si>
  <si>
    <t xml:space="preserve">Государственная администрация города Тирасполь и города Днестровск </t>
  </si>
  <si>
    <t>Совет народных депутатов с.Кременчуг</t>
  </si>
  <si>
    <t>Совет народных депутатов п.Новотираспольский</t>
  </si>
  <si>
    <t>Народное ополчение (расходы ГА Тирасполь)</t>
  </si>
  <si>
    <t>Гражданская защита и чрезв.ситуации (ГА)</t>
  </si>
  <si>
    <t>ГЗ и звукофик. (ГА)</t>
  </si>
  <si>
    <t>Текущие трансферты МУП "ТТУ" (Госадминистрация г. Тирасполь)</t>
  </si>
  <si>
    <t xml:space="preserve">Коррекционные дошкольные учреждения </t>
  </si>
  <si>
    <t>МУ "УНО"</t>
  </si>
  <si>
    <t>МУ "УКТ"</t>
  </si>
  <si>
    <t xml:space="preserve">Централизованная бухгалтерия  при МУ "УНО"                 </t>
  </si>
  <si>
    <t xml:space="preserve">Группа по централизованному хозяйственному обеспечению  при МУ "УНО"                  </t>
  </si>
  <si>
    <t>Культура, искусство, кинематография</t>
  </si>
  <si>
    <t>Спортивные  мероприятия (МУ "УФКиС")</t>
  </si>
  <si>
    <t>МУ "Управление  культуры  г.Тирасполь"</t>
  </si>
  <si>
    <t>МУ "Служба.соц.пом. г. Тирасполь"</t>
  </si>
  <si>
    <t>Социальные выплаты на погребение (ГА)</t>
  </si>
  <si>
    <t xml:space="preserve">Компенсац.выплаты детям-сиротам (ГА) </t>
  </si>
  <si>
    <t>Возмещение ущерба по  увечью (УНО)</t>
  </si>
  <si>
    <t>Льготы населению по твердому топливу</t>
  </si>
  <si>
    <t>Капитальное  строительство</t>
  </si>
  <si>
    <t>Расходы учреждений,оказывающих платные услуги</t>
  </si>
  <si>
    <t xml:space="preserve">МУ " УНО г.Тирасполь"                 </t>
  </si>
  <si>
    <t xml:space="preserve">МУ " Управление по ФКиС  г.Тирасполь"         </t>
  </si>
  <si>
    <t xml:space="preserve">МУ " Управление культуры  г.Тирасполь"                    </t>
  </si>
  <si>
    <t xml:space="preserve">МУ "Служба соц.помощи г. Тирасполь"           </t>
  </si>
  <si>
    <t>Прочие не отнесенные к др.статьям расходы (Госадминистрация г. Тирасполь)</t>
  </si>
  <si>
    <t>Содерж. жилья сиротам и опекаемым</t>
  </si>
  <si>
    <t>Цел.сбор на содерж.соц.сф.и инфрастр.села(пос.)</t>
  </si>
  <si>
    <t>Целевой сбор села(поселка) с граждан на благоустройство</t>
  </si>
  <si>
    <t>Субсидии Республиканского бюджета из Дорожного фонда</t>
  </si>
  <si>
    <t>"Опл.труда"</t>
  </si>
  <si>
    <t>МУ "УФКиС"</t>
  </si>
  <si>
    <t>Пр.трансф.нас.</t>
  </si>
  <si>
    <t>520</t>
  </si>
  <si>
    <t>403</t>
  </si>
  <si>
    <t>0404</t>
  </si>
  <si>
    <t>207</t>
  </si>
  <si>
    <t>Гражданская защита и чрезвычайные ситуации</t>
  </si>
  <si>
    <t>Благоустройство въезда в город Тирасполь со стороны города Бендеры</t>
  </si>
  <si>
    <t xml:space="preserve"> * (секретно)</t>
  </si>
  <si>
    <t>Коррекционные дошкольные учреждения (Резервный фонд Правительства)</t>
  </si>
  <si>
    <t>Благоустройство въезда в город Тирасполь со стороны города Бендеры (Резервный фонд Правительства)</t>
  </si>
  <si>
    <t>Устройство плиточного покрытия основания флагштоков (Резервный фонд Президента)</t>
  </si>
  <si>
    <t>Спортивные  мероприятия (МУ "УФКиС") (Резервный фонд Правительства)</t>
  </si>
  <si>
    <t>Установка памятника (Резервный фонд Правительства)</t>
  </si>
  <si>
    <t>Капитальное  строительство (Резервный фонд Правительства)</t>
  </si>
  <si>
    <t>Возврат дотаций (трансфертов)</t>
  </si>
  <si>
    <t>Др.трансф.</t>
  </si>
  <si>
    <t>к.130400 "Трансф. фин.учр.и др. орг."</t>
  </si>
  <si>
    <t>Благоустройство (обустройство въезда в МУ "СОЛ "Спартак") МУ "УГХТ"</t>
  </si>
  <si>
    <t>Проведение ремонтных работ по восстановлению дома после пожара (Резервный фонд Правительства)</t>
  </si>
  <si>
    <t>231</t>
  </si>
  <si>
    <t>433</t>
  </si>
  <si>
    <t>Приобретение и высадка зеленых насаждений в сквере "Солнечный" (Резервный фонд Правительства)</t>
  </si>
  <si>
    <t>Приобретение оборудования и обустройство детской площадки на территории потребительского кооператива «Жилищно-строительный кооператив «Первый Октябрьский» (Резервный фонд Президента)</t>
  </si>
  <si>
    <t>Расходы на приобретение спец.техники для МУП "Спецзеленстрой" (Госадминистрация г. Тирасполь)</t>
  </si>
  <si>
    <t>"Игр., пособ."</t>
  </si>
  <si>
    <t>Обязательства по сублизингу (МУП "ТТУ"за эл.транспорт)</t>
  </si>
  <si>
    <t>ремонт тротуаров</t>
  </si>
  <si>
    <t>Проведение выборов и референдумов</t>
  </si>
  <si>
    <t>205</t>
  </si>
  <si>
    <t>511</t>
  </si>
  <si>
    <t>394</t>
  </si>
  <si>
    <t>631</t>
  </si>
  <si>
    <t>Программа "Столица"</t>
  </si>
  <si>
    <t>приобретение дорожной техники</t>
  </si>
  <si>
    <t>обустройство стоянок, парковок</t>
  </si>
  <si>
    <t>развитие дорожной отрасли</t>
  </si>
  <si>
    <t>Кредитование молодых семей</t>
  </si>
  <si>
    <t>Программа расходов. средств налога на сод ЖФ и СКС</t>
  </si>
  <si>
    <t>Социальные выплаты населению, всего:</t>
  </si>
  <si>
    <t>Муницип. заказ ОАО "Физиополиклиника" (Госадминистрация г. Тирасполь)</t>
  </si>
  <si>
    <t xml:space="preserve">Прочие учр-ния в обл.образования МУ "УНО" (УПЦ)   </t>
  </si>
  <si>
    <t>Программа развития и стимулирования г.Тирасполь (РБ)</t>
  </si>
  <si>
    <t>0300</t>
  </si>
  <si>
    <t>029</t>
  </si>
  <si>
    <t>121</t>
  </si>
  <si>
    <t>код 130700 "Трансферты за границу"</t>
  </si>
  <si>
    <t>"Пр. тр. за гран."</t>
  </si>
  <si>
    <t>0303</t>
  </si>
  <si>
    <t>Реализация международных соглашений (ГА Тирасполь)</t>
  </si>
  <si>
    <t>532</t>
  </si>
  <si>
    <t>174</t>
  </si>
  <si>
    <t>485</t>
  </si>
  <si>
    <t>ремонтные работы дорог от пер.Западный до ул.Правды</t>
  </si>
  <si>
    <t>Расходы на приобретение спец.техники для МУП "Спецавтохозяйство" (Госадминистрация г. Тирасполь)</t>
  </si>
  <si>
    <t>0900</t>
  </si>
  <si>
    <t>0904</t>
  </si>
  <si>
    <t>Рекультивация полигона ТБО в с. Малаешты (МУ "УГХТ")</t>
  </si>
  <si>
    <t>Муниц.заказ МУП "Медиацентр "Тирасполь" (Госадминистрация г. Тирасполь)</t>
  </si>
  <si>
    <t>Формирование уставного фонда МУП "Екатерининский парк" (ГA г. Тирасполь)</t>
  </si>
  <si>
    <t>Денеж.возн.</t>
  </si>
  <si>
    <t>1310</t>
  </si>
  <si>
    <t>МУ " УНО г.Тирасполь" аппарат</t>
  </si>
  <si>
    <t>1405</t>
  </si>
  <si>
    <t>МУ " Управление культуры  г.Тирасполь" аппарат</t>
  </si>
  <si>
    <t>МУ " Управление по ФКиС г.Тирасполь" аппарат</t>
  </si>
  <si>
    <t>предельные расходы</t>
  </si>
  <si>
    <t>расходы (план финансирования)</t>
  </si>
  <si>
    <t>Прочие не отнесенные к др.статьям расходы Госадминистрации г. Тирасполь на реализацию комплекса мер по борьбе с распространением коронавирусной инфекции (COVID -19)</t>
  </si>
  <si>
    <t>Приложение № 4</t>
  </si>
  <si>
    <t xml:space="preserve">к Решению Тираспольского городского </t>
  </si>
  <si>
    <t>Совета народных депутатов</t>
  </si>
  <si>
    <t xml:space="preserve">благоустройство территорий образовательных и социально-культурных учреждений          </t>
  </si>
  <si>
    <t>Установка, ремонт и компенсация за установку памятников (МУ "УГХТ")</t>
  </si>
  <si>
    <t>3201</t>
  </si>
  <si>
    <t>Целевые бюджетные фонды</t>
  </si>
  <si>
    <t>Льготы населению по жил.ком.услугам (МУ УГХТ)</t>
  </si>
  <si>
    <t>Муницип. заказ МУП "Спецавтохозяйство г. Тирасполя" (Госадминистрация г. Тирасполь)</t>
  </si>
  <si>
    <t>1203</t>
  </si>
  <si>
    <t>Льготы одиноко проживающим лицам пенсионного возраста (МУ УГХТ)</t>
  </si>
  <si>
    <t xml:space="preserve">Предельные расходы местного бюджета города Тирасполь на 2021 год и расходы (план финансирования) местного бюджета города Тирасполь на 2021 год  </t>
  </si>
  <si>
    <t xml:space="preserve">№ 18 от 11 февраля 2021 г. </t>
  </si>
  <si>
    <t>Программа развития МУПов (Госадминистрация г. Тирасполь)</t>
  </si>
  <si>
    <t xml:space="preserve">№ 2 от 29 июля 2021 г.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</si>
</sst>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00000"/>
    <numFmt numFmtId="184" formatCode="#,##0.00&quot;р.&quot;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"/>
    <numFmt numFmtId="190" formatCode="0.000"/>
    <numFmt numFmtId="191" formatCode="0.0"/>
    <numFmt numFmtId="192" formatCode="_-* #,##0.0_р_._-;\-* #,##0.0_р_._-;_-* &quot;-&quot;_р_._-;_-@_-"/>
    <numFmt numFmtId="193" formatCode="_-* #,##0.000_р_._-;\-* #,##0.000_р_._-;_-* &quot;-&quot;???_р_._-;_-@_-"/>
    <numFmt numFmtId="194" formatCode="_(* #,##0.00000000_);_(* \(#,##0.00000000\);_(* &quot;-&quot;??_);_(@_)"/>
    <numFmt numFmtId="195" formatCode="#,##0_ ;\-#,##0\ "/>
    <numFmt numFmtId="196" formatCode="#,###"/>
    <numFmt numFmtId="197" formatCode="#,##0.0"/>
    <numFmt numFmtId="198" formatCode="#,##0.000"/>
    <numFmt numFmtId="199" formatCode="#,##0.0000"/>
    <numFmt numFmtId="200" formatCode="#,##0_р_."/>
    <numFmt numFmtId="201" formatCode="_-* #,##0_р_._-;\-* #,##0_р_._-;_-* &quot;-&quot;??_р_._-;_-@_-"/>
    <numFmt numFmtId="202" formatCode="#,##0.0\ &quot;₽&quot;"/>
    <numFmt numFmtId="203" formatCode="[$-FC19]d\ mmmm\ yyyy\ &quot;г.&quot;"/>
  </numFmts>
  <fonts count="41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 Cyr"/>
      <family val="2"/>
    </font>
    <font>
      <b/>
      <i/>
      <sz val="11"/>
      <name val="Arial Cyr"/>
      <family val="2"/>
    </font>
    <font>
      <i/>
      <sz val="11"/>
      <name val="Arial"/>
      <family val="2"/>
    </font>
    <font>
      <sz val="11"/>
      <name val="Arial Cyr"/>
      <family val="2"/>
    </font>
    <font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05">
    <xf numFmtId="0" fontId="0" fillId="0" borderId="0" xfId="0" applyAlignment="1">
      <alignment/>
    </xf>
    <xf numFmtId="49" fontId="11" fillId="24" borderId="0" xfId="0" applyNumberFormat="1" applyFont="1" applyFill="1" applyBorder="1" applyAlignment="1">
      <alignment horizontal="right"/>
    </xf>
    <xf numFmtId="49" fontId="7" fillId="24" borderId="0" xfId="0" applyNumberFormat="1" applyFont="1" applyFill="1" applyBorder="1" applyAlignment="1">
      <alignment horizontal="right"/>
    </xf>
    <xf numFmtId="49" fontId="11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33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3" fontId="3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79" fontId="9" fillId="24" borderId="10" xfId="60" applyFont="1" applyFill="1" applyBorder="1" applyAlignment="1">
      <alignment horizontal="center"/>
    </xf>
    <xf numFmtId="179" fontId="9" fillId="24" borderId="11" xfId="60" applyFont="1" applyFill="1" applyBorder="1" applyAlignment="1">
      <alignment horizontal="center"/>
    </xf>
    <xf numFmtId="3" fontId="9" fillId="24" borderId="12" xfId="60" applyNumberFormat="1" applyFont="1" applyFill="1" applyBorder="1" applyAlignment="1">
      <alignment horizontal="center"/>
    </xf>
    <xf numFmtId="3" fontId="9" fillId="24" borderId="10" xfId="60" applyNumberFormat="1" applyFont="1" applyFill="1" applyBorder="1" applyAlignment="1">
      <alignment horizontal="center"/>
    </xf>
    <xf numFmtId="3" fontId="10" fillId="24" borderId="13" xfId="60" applyNumberFormat="1" applyFont="1" applyFill="1" applyBorder="1" applyAlignment="1">
      <alignment/>
    </xf>
    <xf numFmtId="3" fontId="10" fillId="24" borderId="14" xfId="60" applyNumberFormat="1" applyFont="1" applyFill="1" applyBorder="1" applyAlignment="1">
      <alignment/>
    </xf>
    <xf numFmtId="3" fontId="10" fillId="24" borderId="12" xfId="60" applyNumberFormat="1" applyFont="1" applyFill="1" applyBorder="1" applyAlignment="1">
      <alignment/>
    </xf>
    <xf numFmtId="3" fontId="10" fillId="24" borderId="11" xfId="60" applyNumberFormat="1" applyFont="1" applyFill="1" applyBorder="1" applyAlignment="1">
      <alignment/>
    </xf>
    <xf numFmtId="3" fontId="10" fillId="24" borderId="14" xfId="60" applyNumberFormat="1" applyFont="1" applyFill="1" applyBorder="1" applyAlignment="1">
      <alignment/>
    </xf>
    <xf numFmtId="3" fontId="10" fillId="24" borderId="15" xfId="60" applyNumberFormat="1" applyFont="1" applyFill="1" applyBorder="1" applyAlignment="1">
      <alignment/>
    </xf>
    <xf numFmtId="3" fontId="10" fillId="24" borderId="16" xfId="60" applyNumberFormat="1" applyFont="1" applyFill="1" applyBorder="1" applyAlignment="1">
      <alignment/>
    </xf>
    <xf numFmtId="3" fontId="9" fillId="24" borderId="12" xfId="60" applyNumberFormat="1" applyFont="1" applyFill="1" applyBorder="1" applyAlignment="1">
      <alignment/>
    </xf>
    <xf numFmtId="179" fontId="9" fillId="24" borderId="11" xfId="60" applyFont="1" applyFill="1" applyBorder="1" applyAlignment="1">
      <alignment/>
    </xf>
    <xf numFmtId="179" fontId="9" fillId="24" borderId="12" xfId="60" applyFont="1" applyFill="1" applyBorder="1" applyAlignment="1">
      <alignment/>
    </xf>
    <xf numFmtId="179" fontId="9" fillId="24" borderId="15" xfId="60" applyFont="1" applyFill="1" applyBorder="1" applyAlignment="1">
      <alignment/>
    </xf>
    <xf numFmtId="179" fontId="9" fillId="24" borderId="13" xfId="60" applyFont="1" applyFill="1" applyBorder="1" applyAlignment="1">
      <alignment/>
    </xf>
    <xf numFmtId="179" fontId="9" fillId="24" borderId="16" xfId="60" applyFont="1" applyFill="1" applyBorder="1" applyAlignment="1">
      <alignment/>
    </xf>
    <xf numFmtId="179" fontId="8" fillId="24" borderId="11" xfId="60" applyFont="1" applyFill="1" applyBorder="1" applyAlignment="1">
      <alignment/>
    </xf>
    <xf numFmtId="179" fontId="9" fillId="24" borderId="17" xfId="60" applyFont="1" applyFill="1" applyBorder="1" applyAlignment="1">
      <alignment horizontal="center"/>
    </xf>
    <xf numFmtId="179" fontId="9" fillId="24" borderId="0" xfId="60" applyFont="1" applyFill="1" applyBorder="1" applyAlignment="1">
      <alignment horizontal="center"/>
    </xf>
    <xf numFmtId="3" fontId="9" fillId="24" borderId="18" xfId="60" applyNumberFormat="1" applyFont="1" applyFill="1" applyBorder="1" applyAlignment="1">
      <alignment horizontal="center"/>
    </xf>
    <xf numFmtId="3" fontId="9" fillId="24" borderId="17" xfId="60" applyNumberFormat="1" applyFont="1" applyFill="1" applyBorder="1" applyAlignment="1">
      <alignment horizontal="center"/>
    </xf>
    <xf numFmtId="3" fontId="9" fillId="24" borderId="12" xfId="60" applyNumberFormat="1" applyFont="1" applyFill="1" applyBorder="1" applyAlignment="1">
      <alignment horizontal="center"/>
    </xf>
    <xf numFmtId="3" fontId="9" fillId="24" borderId="13" xfId="60" applyNumberFormat="1" applyFont="1" applyFill="1" applyBorder="1" applyAlignment="1">
      <alignment horizontal="center"/>
    </xf>
    <xf numFmtId="3" fontId="9" fillId="24" borderId="14" xfId="60" applyNumberFormat="1" applyFont="1" applyFill="1" applyBorder="1" applyAlignment="1">
      <alignment/>
    </xf>
    <xf numFmtId="3" fontId="9" fillId="24" borderId="13" xfId="60" applyNumberFormat="1" applyFont="1" applyFill="1" applyBorder="1" applyAlignment="1">
      <alignment/>
    </xf>
    <xf numFmtId="3" fontId="9" fillId="24" borderId="15" xfId="60" applyNumberFormat="1" applyFont="1" applyFill="1" applyBorder="1" applyAlignment="1">
      <alignment/>
    </xf>
    <xf numFmtId="3" fontId="9" fillId="24" borderId="10" xfId="60" applyNumberFormat="1" applyFont="1" applyFill="1" applyBorder="1" applyAlignment="1">
      <alignment/>
    </xf>
    <xf numFmtId="3" fontId="9" fillId="24" borderId="14" xfId="60" applyNumberFormat="1" applyFont="1" applyFill="1" applyBorder="1" applyAlignment="1">
      <alignment/>
    </xf>
    <xf numFmtId="3" fontId="9" fillId="24" borderId="18" xfId="60" applyNumberFormat="1" applyFont="1" applyFill="1" applyBorder="1" applyAlignment="1">
      <alignment/>
    </xf>
    <xf numFmtId="3" fontId="9" fillId="24" borderId="17" xfId="60" applyNumberFormat="1" applyFont="1" applyFill="1" applyBorder="1" applyAlignment="1">
      <alignment/>
    </xf>
    <xf numFmtId="3" fontId="9" fillId="24" borderId="16" xfId="60" applyNumberFormat="1" applyFont="1" applyFill="1" applyBorder="1" applyAlignment="1">
      <alignment/>
    </xf>
    <xf numFmtId="3" fontId="9" fillId="24" borderId="19" xfId="60" applyNumberFormat="1" applyFont="1" applyFill="1" applyBorder="1" applyAlignment="1">
      <alignment/>
    </xf>
    <xf numFmtId="3" fontId="9" fillId="24" borderId="11" xfId="60" applyNumberFormat="1" applyFont="1" applyFill="1" applyBorder="1" applyAlignment="1">
      <alignment/>
    </xf>
    <xf numFmtId="179" fontId="9" fillId="24" borderId="0" xfId="60" applyFont="1" applyFill="1" applyBorder="1" applyAlignment="1">
      <alignment/>
    </xf>
    <xf numFmtId="179" fontId="9" fillId="24" borderId="20" xfId="60" applyFont="1" applyFill="1" applyBorder="1" applyAlignment="1">
      <alignment/>
    </xf>
    <xf numFmtId="179" fontId="9" fillId="24" borderId="19" xfId="60" applyFont="1" applyFill="1" applyBorder="1" applyAlignment="1">
      <alignment/>
    </xf>
    <xf numFmtId="179" fontId="8" fillId="24" borderId="0" xfId="60" applyFont="1" applyFill="1" applyBorder="1" applyAlignment="1">
      <alignment/>
    </xf>
    <xf numFmtId="3" fontId="7" fillId="24" borderId="18" xfId="60" applyNumberFormat="1" applyFont="1" applyFill="1" applyBorder="1" applyAlignment="1">
      <alignment horizontal="center"/>
    </xf>
    <xf numFmtId="3" fontId="9" fillId="24" borderId="0" xfId="60" applyNumberFormat="1" applyFont="1" applyFill="1" applyBorder="1" applyAlignment="1">
      <alignment/>
    </xf>
    <xf numFmtId="3" fontId="9" fillId="24" borderId="12" xfId="60" applyNumberFormat="1" applyFont="1" applyFill="1" applyBorder="1" applyAlignment="1">
      <alignment/>
    </xf>
    <xf numFmtId="3" fontId="9" fillId="24" borderId="20" xfId="60" applyNumberFormat="1" applyFont="1" applyFill="1" applyBorder="1" applyAlignment="1">
      <alignment/>
    </xf>
    <xf numFmtId="3" fontId="9" fillId="24" borderId="21" xfId="60" applyNumberFormat="1" applyFont="1" applyFill="1" applyBorder="1" applyAlignment="1">
      <alignment/>
    </xf>
    <xf numFmtId="3" fontId="9" fillId="24" borderId="22" xfId="60" applyNumberFormat="1" applyFont="1" applyFill="1" applyBorder="1" applyAlignment="1">
      <alignment/>
    </xf>
    <xf numFmtId="3" fontId="9" fillId="24" borderId="21" xfId="60" applyNumberFormat="1" applyFont="1" applyFill="1" applyBorder="1" applyAlignment="1">
      <alignment horizontal="center"/>
    </xf>
    <xf numFmtId="3" fontId="9" fillId="24" borderId="21" xfId="60" applyNumberFormat="1" applyFont="1" applyFill="1" applyBorder="1" applyAlignment="1">
      <alignment/>
    </xf>
    <xf numFmtId="179" fontId="9" fillId="24" borderId="22" xfId="60" applyFont="1" applyFill="1" applyBorder="1" applyAlignment="1">
      <alignment horizontal="center"/>
    </xf>
    <xf numFmtId="49" fontId="7" fillId="24" borderId="23" xfId="0" applyNumberFormat="1" applyFont="1" applyFill="1" applyBorder="1" applyAlignment="1">
      <alignment horizontal="right"/>
    </xf>
    <xf numFmtId="49" fontId="7" fillId="24" borderId="24" xfId="0" applyNumberFormat="1" applyFont="1" applyFill="1" applyBorder="1" applyAlignment="1">
      <alignment horizontal="right"/>
    </xf>
    <xf numFmtId="49" fontId="7" fillId="24" borderId="24" xfId="0" applyNumberFormat="1" applyFont="1" applyFill="1" applyBorder="1" applyAlignment="1">
      <alignment horizontal="center"/>
    </xf>
    <xf numFmtId="49" fontId="7" fillId="24" borderId="25" xfId="0" applyNumberFormat="1" applyFont="1" applyFill="1" applyBorder="1" applyAlignment="1">
      <alignment horizontal="center"/>
    </xf>
    <xf numFmtId="0" fontId="9" fillId="24" borderId="18" xfId="0" applyFont="1" applyFill="1" applyBorder="1" applyAlignment="1">
      <alignment/>
    </xf>
    <xf numFmtId="0" fontId="9" fillId="24" borderId="20" xfId="0" applyFont="1" applyFill="1" applyBorder="1" applyAlignment="1">
      <alignment/>
    </xf>
    <xf numFmtId="3" fontId="9" fillId="24" borderId="18" xfId="0" applyNumberFormat="1" applyFont="1" applyFill="1" applyBorder="1" applyAlignment="1">
      <alignment/>
    </xf>
    <xf numFmtId="3" fontId="9" fillId="24" borderId="17" xfId="0" applyNumberFormat="1" applyFont="1" applyFill="1" applyBorder="1" applyAlignment="1">
      <alignment/>
    </xf>
    <xf numFmtId="3" fontId="9" fillId="24" borderId="0" xfId="0" applyNumberFormat="1" applyFont="1" applyFill="1" applyBorder="1" applyAlignment="1">
      <alignment/>
    </xf>
    <xf numFmtId="3" fontId="9" fillId="24" borderId="18" xfId="0" applyNumberFormat="1" applyFont="1" applyFill="1" applyBorder="1" applyAlignment="1">
      <alignment/>
    </xf>
    <xf numFmtId="3" fontId="9" fillId="24" borderId="26" xfId="0" applyNumberFormat="1" applyFont="1" applyFill="1" applyBorder="1" applyAlignment="1">
      <alignment/>
    </xf>
    <xf numFmtId="3" fontId="9" fillId="24" borderId="24" xfId="0" applyNumberFormat="1" applyFont="1" applyFill="1" applyBorder="1" applyAlignment="1">
      <alignment/>
    </xf>
    <xf numFmtId="3" fontId="9" fillId="24" borderId="25" xfId="0" applyNumberFormat="1" applyFont="1" applyFill="1" applyBorder="1" applyAlignment="1">
      <alignment/>
    </xf>
    <xf numFmtId="3" fontId="9" fillId="24" borderId="25" xfId="60" applyNumberFormat="1" applyFont="1" applyFill="1" applyBorder="1" applyAlignment="1">
      <alignment/>
    </xf>
    <xf numFmtId="179" fontId="9" fillId="24" borderId="24" xfId="60" applyFont="1" applyFill="1" applyBorder="1" applyAlignment="1">
      <alignment/>
    </xf>
    <xf numFmtId="0" fontId="9" fillId="24" borderId="24" xfId="0" applyFont="1" applyFill="1" applyBorder="1" applyAlignment="1">
      <alignment/>
    </xf>
    <xf numFmtId="0" fontId="9" fillId="24" borderId="25" xfId="0" applyFont="1" applyFill="1" applyBorder="1" applyAlignment="1">
      <alignment/>
    </xf>
    <xf numFmtId="0" fontId="9" fillId="24" borderId="23" xfId="0" applyFont="1" applyFill="1" applyBorder="1" applyAlignment="1">
      <alignment/>
    </xf>
    <xf numFmtId="0" fontId="9" fillId="24" borderId="27" xfId="0" applyFont="1" applyFill="1" applyBorder="1" applyAlignment="1">
      <alignment/>
    </xf>
    <xf numFmtId="0" fontId="9" fillId="24" borderId="26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7" fillId="24" borderId="28" xfId="0" applyNumberFormat="1" applyFont="1" applyFill="1" applyBorder="1" applyAlignment="1">
      <alignment horizontal="right"/>
    </xf>
    <xf numFmtId="49" fontId="7" fillId="24" borderId="29" xfId="0" applyNumberFormat="1" applyFont="1" applyFill="1" applyBorder="1" applyAlignment="1">
      <alignment horizontal="right"/>
    </xf>
    <xf numFmtId="49" fontId="7" fillId="24" borderId="29" xfId="0" applyNumberFormat="1" applyFont="1" applyFill="1" applyBorder="1" applyAlignment="1">
      <alignment horizontal="center"/>
    </xf>
    <xf numFmtId="49" fontId="7" fillId="24" borderId="30" xfId="0" applyNumberFormat="1" applyFont="1" applyFill="1" applyBorder="1" applyAlignment="1">
      <alignment horizontal="center"/>
    </xf>
    <xf numFmtId="182" fontId="9" fillId="24" borderId="21" xfId="60" applyNumberFormat="1" applyFont="1" applyFill="1" applyBorder="1" applyAlignment="1">
      <alignment/>
    </xf>
    <xf numFmtId="182" fontId="9" fillId="24" borderId="31" xfId="60" applyNumberFormat="1" applyFont="1" applyFill="1" applyBorder="1" applyAlignment="1">
      <alignment/>
    </xf>
    <xf numFmtId="0" fontId="9" fillId="24" borderId="32" xfId="0" applyFont="1" applyFill="1" applyBorder="1" applyAlignment="1">
      <alignment/>
    </xf>
    <xf numFmtId="49" fontId="7" fillId="24" borderId="33" xfId="0" applyNumberFormat="1" applyFont="1" applyFill="1" applyBorder="1" applyAlignment="1">
      <alignment horizontal="right"/>
    </xf>
    <xf numFmtId="49" fontId="7" fillId="24" borderId="34" xfId="0" applyNumberFormat="1" applyFont="1" applyFill="1" applyBorder="1" applyAlignment="1">
      <alignment horizontal="right"/>
    </xf>
    <xf numFmtId="49" fontId="7" fillId="24" borderId="34" xfId="0" applyNumberFormat="1" applyFont="1" applyFill="1" applyBorder="1" applyAlignment="1">
      <alignment horizontal="center"/>
    </xf>
    <xf numFmtId="182" fontId="9" fillId="24" borderId="14" xfId="60" applyNumberFormat="1" applyFont="1" applyFill="1" applyBorder="1" applyAlignment="1">
      <alignment/>
    </xf>
    <xf numFmtId="182" fontId="9" fillId="24" borderId="35" xfId="0" applyNumberFormat="1" applyFont="1" applyFill="1" applyBorder="1" applyAlignment="1">
      <alignment/>
    </xf>
    <xf numFmtId="3" fontId="9" fillId="24" borderId="36" xfId="0" applyNumberFormat="1" applyFont="1" applyFill="1" applyBorder="1" applyAlignment="1">
      <alignment/>
    </xf>
    <xf numFmtId="3" fontId="9" fillId="24" borderId="36" xfId="0" applyNumberFormat="1" applyFont="1" applyFill="1" applyBorder="1" applyAlignment="1">
      <alignment/>
    </xf>
    <xf numFmtId="182" fontId="9" fillId="24" borderId="34" xfId="0" applyNumberFormat="1" applyFont="1" applyFill="1" applyBorder="1" applyAlignment="1">
      <alignment/>
    </xf>
    <xf numFmtId="0" fontId="9" fillId="24" borderId="34" xfId="0" applyFont="1" applyFill="1" applyBorder="1" applyAlignment="1">
      <alignment/>
    </xf>
    <xf numFmtId="49" fontId="7" fillId="24" borderId="37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right"/>
    </xf>
    <xf numFmtId="49" fontId="7" fillId="24" borderId="38" xfId="0" applyNumberFormat="1" applyFont="1" applyFill="1" applyBorder="1" applyAlignment="1">
      <alignment horizontal="center"/>
    </xf>
    <xf numFmtId="0" fontId="9" fillId="24" borderId="38" xfId="0" applyFont="1" applyFill="1" applyBorder="1" applyAlignment="1">
      <alignment/>
    </xf>
    <xf numFmtId="49" fontId="7" fillId="24" borderId="39" xfId="0" applyNumberFormat="1" applyFont="1" applyFill="1" applyBorder="1" applyAlignment="1">
      <alignment horizontal="right"/>
    </xf>
    <xf numFmtId="49" fontId="7" fillId="24" borderId="40" xfId="0" applyNumberFormat="1" applyFont="1" applyFill="1" applyBorder="1" applyAlignment="1">
      <alignment horizontal="right"/>
    </xf>
    <xf numFmtId="49" fontId="7" fillId="24" borderId="40" xfId="0" applyNumberFormat="1" applyFont="1" applyFill="1" applyBorder="1" applyAlignment="1">
      <alignment horizontal="center"/>
    </xf>
    <xf numFmtId="182" fontId="9" fillId="24" borderId="0" xfId="60" applyNumberFormat="1" applyFont="1" applyFill="1" applyBorder="1" applyAlignment="1">
      <alignment/>
    </xf>
    <xf numFmtId="3" fontId="9" fillId="24" borderId="41" xfId="0" applyNumberFormat="1" applyFont="1" applyFill="1" applyBorder="1" applyAlignment="1">
      <alignment/>
    </xf>
    <xf numFmtId="3" fontId="9" fillId="24" borderId="41" xfId="0" applyNumberFormat="1" applyFont="1" applyFill="1" applyBorder="1" applyAlignment="1">
      <alignment/>
    </xf>
    <xf numFmtId="0" fontId="9" fillId="24" borderId="40" xfId="0" applyFont="1" applyFill="1" applyBorder="1" applyAlignment="1">
      <alignment/>
    </xf>
    <xf numFmtId="184" fontId="12" fillId="24" borderId="42" xfId="0" applyNumberFormat="1" applyFont="1" applyFill="1" applyBorder="1" applyAlignment="1">
      <alignment horizontal="right"/>
    </xf>
    <xf numFmtId="49" fontId="7" fillId="24" borderId="43" xfId="0" applyNumberFormat="1" applyFont="1" applyFill="1" applyBorder="1" applyAlignment="1">
      <alignment horizontal="right"/>
    </xf>
    <xf numFmtId="49" fontId="7" fillId="24" borderId="43" xfId="0" applyNumberFormat="1" applyFont="1" applyFill="1" applyBorder="1" applyAlignment="1">
      <alignment horizontal="center"/>
    </xf>
    <xf numFmtId="49" fontId="7" fillId="24" borderId="44" xfId="0" applyNumberFormat="1" applyFont="1" applyFill="1" applyBorder="1" applyAlignment="1">
      <alignment horizontal="center"/>
    </xf>
    <xf numFmtId="182" fontId="9" fillId="24" borderId="12" xfId="60" applyNumberFormat="1" applyFont="1" applyFill="1" applyBorder="1" applyAlignment="1">
      <alignment/>
    </xf>
    <xf numFmtId="182" fontId="4" fillId="24" borderId="19" xfId="60" applyNumberFormat="1" applyFont="1" applyFill="1" applyBorder="1" applyAlignment="1">
      <alignment/>
    </xf>
    <xf numFmtId="3" fontId="4" fillId="24" borderId="12" xfId="60" applyNumberFormat="1" applyFont="1" applyFill="1" applyBorder="1" applyAlignment="1">
      <alignment/>
    </xf>
    <xf numFmtId="3" fontId="4" fillId="24" borderId="12" xfId="60" applyNumberFormat="1" applyFont="1" applyFill="1" applyBorder="1" applyAlignment="1">
      <alignment/>
    </xf>
    <xf numFmtId="182" fontId="4" fillId="24" borderId="12" xfId="60" applyNumberFormat="1" applyFont="1" applyFill="1" applyBorder="1" applyAlignment="1">
      <alignment/>
    </xf>
    <xf numFmtId="0" fontId="4" fillId="24" borderId="11" xfId="0" applyFont="1" applyFill="1" applyBorder="1" applyAlignment="1">
      <alignment/>
    </xf>
    <xf numFmtId="49" fontId="15" fillId="24" borderId="34" xfId="0" applyNumberFormat="1" applyFont="1" applyFill="1" applyBorder="1" applyAlignment="1">
      <alignment horizontal="right"/>
    </xf>
    <xf numFmtId="49" fontId="12" fillId="24" borderId="34" xfId="0" applyNumberFormat="1" applyFont="1" applyFill="1" applyBorder="1" applyAlignment="1">
      <alignment horizontal="right"/>
    </xf>
    <xf numFmtId="182" fontId="9" fillId="24" borderId="34" xfId="60" applyNumberFormat="1" applyFont="1" applyFill="1" applyBorder="1" applyAlignment="1">
      <alignment/>
    </xf>
    <xf numFmtId="182" fontId="13" fillId="24" borderId="35" xfId="60" applyNumberFormat="1" applyFont="1" applyFill="1" applyBorder="1" applyAlignment="1">
      <alignment/>
    </xf>
    <xf numFmtId="3" fontId="13" fillId="24" borderId="36" xfId="60" applyNumberFormat="1" applyFont="1" applyFill="1" applyBorder="1" applyAlignment="1">
      <alignment/>
    </xf>
    <xf numFmtId="3" fontId="13" fillId="24" borderId="45" xfId="60" applyNumberFormat="1" applyFont="1" applyFill="1" applyBorder="1" applyAlignment="1">
      <alignment/>
    </xf>
    <xf numFmtId="3" fontId="13" fillId="24" borderId="34" xfId="60" applyNumberFormat="1" applyFont="1" applyFill="1" applyBorder="1" applyAlignment="1">
      <alignment/>
    </xf>
    <xf numFmtId="3" fontId="13" fillId="24" borderId="34" xfId="60" applyNumberFormat="1" applyFont="1" applyFill="1" applyBorder="1" applyAlignment="1">
      <alignment/>
    </xf>
    <xf numFmtId="182" fontId="13" fillId="24" borderId="34" xfId="60" applyNumberFormat="1" applyFont="1" applyFill="1" applyBorder="1" applyAlignment="1">
      <alignment/>
    </xf>
    <xf numFmtId="169" fontId="13" fillId="24" borderId="34" xfId="60" applyNumberFormat="1" applyFont="1" applyFill="1" applyBorder="1" applyAlignment="1">
      <alignment/>
    </xf>
    <xf numFmtId="0" fontId="13" fillId="24" borderId="34" xfId="0" applyFont="1" applyFill="1" applyBorder="1" applyAlignment="1">
      <alignment/>
    </xf>
    <xf numFmtId="49" fontId="15" fillId="24" borderId="46" xfId="0" applyNumberFormat="1" applyFont="1" applyFill="1" applyBorder="1" applyAlignment="1">
      <alignment horizontal="right"/>
    </xf>
    <xf numFmtId="49" fontId="12" fillId="24" borderId="47" xfId="0" applyNumberFormat="1" applyFont="1" applyFill="1" applyBorder="1" applyAlignment="1">
      <alignment horizontal="right"/>
    </xf>
    <xf numFmtId="49" fontId="12" fillId="24" borderId="47" xfId="0" applyNumberFormat="1" applyFont="1" applyFill="1" applyBorder="1" applyAlignment="1">
      <alignment horizontal="center"/>
    </xf>
    <xf numFmtId="49" fontId="12" fillId="24" borderId="48" xfId="0" applyNumberFormat="1" applyFont="1" applyFill="1" applyBorder="1" applyAlignment="1">
      <alignment horizontal="center"/>
    </xf>
    <xf numFmtId="182" fontId="13" fillId="24" borderId="49" xfId="60" applyNumberFormat="1" applyFont="1" applyFill="1" applyBorder="1" applyAlignment="1">
      <alignment/>
    </xf>
    <xf numFmtId="3" fontId="13" fillId="24" borderId="50" xfId="60" applyNumberFormat="1" applyFont="1" applyFill="1" applyBorder="1" applyAlignment="1">
      <alignment/>
    </xf>
    <xf numFmtId="3" fontId="13" fillId="24" borderId="51" xfId="60" applyNumberFormat="1" applyFont="1" applyFill="1" applyBorder="1" applyAlignment="1">
      <alignment/>
    </xf>
    <xf numFmtId="3" fontId="13" fillId="24" borderId="52" xfId="60" applyNumberFormat="1" applyFont="1" applyFill="1" applyBorder="1" applyAlignment="1">
      <alignment/>
    </xf>
    <xf numFmtId="3" fontId="13" fillId="24" borderId="47" xfId="60" applyNumberFormat="1" applyFont="1" applyFill="1" applyBorder="1" applyAlignment="1">
      <alignment/>
    </xf>
    <xf numFmtId="3" fontId="13" fillId="24" borderId="50" xfId="60" applyNumberFormat="1" applyFont="1" applyFill="1" applyBorder="1" applyAlignment="1">
      <alignment/>
    </xf>
    <xf numFmtId="3" fontId="13" fillId="24" borderId="47" xfId="60" applyNumberFormat="1" applyFont="1" applyFill="1" applyBorder="1" applyAlignment="1">
      <alignment/>
    </xf>
    <xf numFmtId="3" fontId="13" fillId="24" borderId="48" xfId="60" applyNumberFormat="1" applyFont="1" applyFill="1" applyBorder="1" applyAlignment="1">
      <alignment/>
    </xf>
    <xf numFmtId="182" fontId="13" fillId="24" borderId="47" xfId="60" applyNumberFormat="1" applyFont="1" applyFill="1" applyBorder="1" applyAlignment="1">
      <alignment/>
    </xf>
    <xf numFmtId="169" fontId="13" fillId="24" borderId="47" xfId="60" applyNumberFormat="1" applyFont="1" applyFill="1" applyBorder="1" applyAlignment="1">
      <alignment/>
    </xf>
    <xf numFmtId="182" fontId="13" fillId="24" borderId="48" xfId="60" applyNumberFormat="1" applyFont="1" applyFill="1" applyBorder="1" applyAlignment="1">
      <alignment/>
    </xf>
    <xf numFmtId="169" fontId="13" fillId="24" borderId="53" xfId="60" applyNumberFormat="1" applyFont="1" applyFill="1" applyBorder="1" applyAlignment="1">
      <alignment/>
    </xf>
    <xf numFmtId="169" fontId="13" fillId="24" borderId="54" xfId="60" applyNumberFormat="1" applyFont="1" applyFill="1" applyBorder="1" applyAlignment="1">
      <alignment/>
    </xf>
    <xf numFmtId="0" fontId="13" fillId="24" borderId="54" xfId="60" applyNumberFormat="1" applyFont="1" applyFill="1" applyBorder="1" applyAlignment="1">
      <alignment/>
    </xf>
    <xf numFmtId="0" fontId="13" fillId="24" borderId="0" xfId="0" applyFont="1" applyFill="1" applyBorder="1" applyAlignment="1">
      <alignment/>
    </xf>
    <xf numFmtId="49" fontId="15" fillId="24" borderId="33" xfId="0" applyNumberFormat="1" applyFont="1" applyFill="1" applyBorder="1" applyAlignment="1">
      <alignment horizontal="right"/>
    </xf>
    <xf numFmtId="49" fontId="12" fillId="24" borderId="34" xfId="0" applyNumberFormat="1" applyFont="1" applyFill="1" applyBorder="1" applyAlignment="1">
      <alignment horizontal="center"/>
    </xf>
    <xf numFmtId="49" fontId="12" fillId="24" borderId="35" xfId="0" applyNumberFormat="1" applyFont="1" applyFill="1" applyBorder="1" applyAlignment="1">
      <alignment horizontal="center"/>
    </xf>
    <xf numFmtId="182" fontId="13" fillId="24" borderId="55" xfId="60" applyNumberFormat="1" applyFont="1" applyFill="1" applyBorder="1" applyAlignment="1">
      <alignment/>
    </xf>
    <xf numFmtId="3" fontId="13" fillId="24" borderId="56" xfId="60" applyNumberFormat="1" applyFont="1" applyFill="1" applyBorder="1" applyAlignment="1">
      <alignment/>
    </xf>
    <xf numFmtId="3" fontId="13" fillId="24" borderId="41" xfId="60" applyNumberFormat="1" applyFont="1" applyFill="1" applyBorder="1" applyAlignment="1">
      <alignment/>
    </xf>
    <xf numFmtId="3" fontId="13" fillId="24" borderId="36" xfId="60" applyNumberFormat="1" applyFont="1" applyFill="1" applyBorder="1" applyAlignment="1">
      <alignment/>
    </xf>
    <xf numFmtId="3" fontId="13" fillId="24" borderId="45" xfId="60" applyNumberFormat="1" applyFont="1" applyFill="1" applyBorder="1" applyAlignment="1">
      <alignment/>
    </xf>
    <xf numFmtId="182" fontId="13" fillId="24" borderId="34" xfId="60" applyNumberFormat="1" applyFont="1" applyFill="1" applyBorder="1" applyAlignment="1">
      <alignment/>
    </xf>
    <xf numFmtId="169" fontId="13" fillId="24" borderId="34" xfId="60" applyNumberFormat="1" applyFont="1" applyFill="1" applyBorder="1" applyAlignment="1">
      <alignment/>
    </xf>
    <xf numFmtId="169" fontId="13" fillId="24" borderId="45" xfId="60" applyNumberFormat="1" applyFont="1" applyFill="1" applyBorder="1" applyAlignment="1">
      <alignment/>
    </xf>
    <xf numFmtId="169" fontId="13" fillId="24" borderId="57" xfId="60" applyNumberFormat="1" applyFont="1" applyFill="1" applyBorder="1" applyAlignment="1">
      <alignment/>
    </xf>
    <xf numFmtId="0" fontId="13" fillId="24" borderId="57" xfId="60" applyNumberFormat="1" applyFont="1" applyFill="1" applyBorder="1" applyAlignment="1">
      <alignment/>
    </xf>
    <xf numFmtId="49" fontId="15" fillId="24" borderId="58" xfId="0" applyNumberFormat="1" applyFont="1" applyFill="1" applyBorder="1" applyAlignment="1">
      <alignment horizontal="right"/>
    </xf>
    <xf numFmtId="49" fontId="12" fillId="24" borderId="40" xfId="0" applyNumberFormat="1" applyFont="1" applyFill="1" applyBorder="1" applyAlignment="1">
      <alignment horizontal="right"/>
    </xf>
    <xf numFmtId="49" fontId="12" fillId="24" borderId="40" xfId="0" applyNumberFormat="1" applyFont="1" applyFill="1" applyBorder="1" applyAlignment="1">
      <alignment horizontal="center"/>
    </xf>
    <xf numFmtId="49" fontId="12" fillId="24" borderId="59" xfId="0" applyNumberFormat="1" applyFont="1" applyFill="1" applyBorder="1" applyAlignment="1">
      <alignment horizontal="center"/>
    </xf>
    <xf numFmtId="182" fontId="13" fillId="24" borderId="60" xfId="60" applyNumberFormat="1" applyFont="1" applyFill="1" applyBorder="1" applyAlignment="1">
      <alignment/>
    </xf>
    <xf numFmtId="3" fontId="13" fillId="24" borderId="61" xfId="60" applyNumberFormat="1" applyFont="1" applyFill="1" applyBorder="1" applyAlignment="1">
      <alignment/>
    </xf>
    <xf numFmtId="3" fontId="13" fillId="24" borderId="62" xfId="60" applyNumberFormat="1" applyFont="1" applyFill="1" applyBorder="1" applyAlignment="1">
      <alignment/>
    </xf>
    <xf numFmtId="3" fontId="13" fillId="24" borderId="63" xfId="60" applyNumberFormat="1" applyFont="1" applyFill="1" applyBorder="1" applyAlignment="1">
      <alignment/>
    </xf>
    <xf numFmtId="3" fontId="13" fillId="24" borderId="40" xfId="60" applyNumberFormat="1" applyFont="1" applyFill="1" applyBorder="1" applyAlignment="1">
      <alignment/>
    </xf>
    <xf numFmtId="3" fontId="13" fillId="24" borderId="61" xfId="60" applyNumberFormat="1" applyFont="1" applyFill="1" applyBorder="1" applyAlignment="1">
      <alignment/>
    </xf>
    <xf numFmtId="3" fontId="13" fillId="24" borderId="39" xfId="60" applyNumberFormat="1" applyFont="1" applyFill="1" applyBorder="1" applyAlignment="1">
      <alignment/>
    </xf>
    <xf numFmtId="3" fontId="13" fillId="24" borderId="59" xfId="60" applyNumberFormat="1" applyFont="1" applyFill="1" applyBorder="1" applyAlignment="1">
      <alignment/>
    </xf>
    <xf numFmtId="182" fontId="13" fillId="24" borderId="40" xfId="60" applyNumberFormat="1" applyFont="1" applyFill="1" applyBorder="1" applyAlignment="1">
      <alignment/>
    </xf>
    <xf numFmtId="169" fontId="13" fillId="24" borderId="40" xfId="60" applyNumberFormat="1" applyFont="1" applyFill="1" applyBorder="1" applyAlignment="1">
      <alignment/>
    </xf>
    <xf numFmtId="182" fontId="13" fillId="24" borderId="59" xfId="60" applyNumberFormat="1" applyFont="1" applyFill="1" applyBorder="1" applyAlignment="1">
      <alignment/>
    </xf>
    <xf numFmtId="182" fontId="13" fillId="24" borderId="58" xfId="60" applyNumberFormat="1" applyFont="1" applyFill="1" applyBorder="1" applyAlignment="1">
      <alignment/>
    </xf>
    <xf numFmtId="169" fontId="13" fillId="24" borderId="64" xfId="60" applyNumberFormat="1" applyFont="1" applyFill="1" applyBorder="1" applyAlignment="1">
      <alignment/>
    </xf>
    <xf numFmtId="169" fontId="13" fillId="24" borderId="39" xfId="60" applyNumberFormat="1" applyFont="1" applyFill="1" applyBorder="1" applyAlignment="1">
      <alignment/>
    </xf>
    <xf numFmtId="182" fontId="4" fillId="24" borderId="31" xfId="60" applyNumberFormat="1" applyFont="1" applyFill="1" applyBorder="1" applyAlignment="1">
      <alignment/>
    </xf>
    <xf numFmtId="3" fontId="4" fillId="24" borderId="21" xfId="60" applyNumberFormat="1" applyFont="1" applyFill="1" applyBorder="1" applyAlignment="1">
      <alignment/>
    </xf>
    <xf numFmtId="3" fontId="4" fillId="24" borderId="21" xfId="60" applyNumberFormat="1" applyFont="1" applyFill="1" applyBorder="1" applyAlignment="1">
      <alignment/>
    </xf>
    <xf numFmtId="182" fontId="4" fillId="24" borderId="21" xfId="60" applyNumberFormat="1" applyFont="1" applyFill="1" applyBorder="1" applyAlignment="1">
      <alignment/>
    </xf>
    <xf numFmtId="0" fontId="4" fillId="24" borderId="32" xfId="0" applyFont="1" applyFill="1" applyBorder="1" applyAlignment="1">
      <alignment/>
    </xf>
    <xf numFmtId="49" fontId="7" fillId="24" borderId="47" xfId="0" applyNumberFormat="1" applyFont="1" applyFill="1" applyBorder="1" applyAlignment="1">
      <alignment horizontal="center"/>
    </xf>
    <xf numFmtId="49" fontId="7" fillId="24" borderId="48" xfId="0" applyNumberFormat="1" applyFont="1" applyFill="1" applyBorder="1" applyAlignment="1">
      <alignment horizontal="center"/>
    </xf>
    <xf numFmtId="182" fontId="13" fillId="24" borderId="50" xfId="60" applyNumberFormat="1" applyFont="1" applyFill="1" applyBorder="1" applyAlignment="1">
      <alignment/>
    </xf>
    <xf numFmtId="0" fontId="13" fillId="24" borderId="52" xfId="0" applyFont="1" applyFill="1" applyBorder="1" applyAlignment="1">
      <alignment/>
    </xf>
    <xf numFmtId="182" fontId="13" fillId="24" borderId="52" xfId="60" applyNumberFormat="1" applyFont="1" applyFill="1" applyBorder="1" applyAlignment="1">
      <alignment/>
    </xf>
    <xf numFmtId="3" fontId="13" fillId="24" borderId="52" xfId="60" applyNumberFormat="1" applyFont="1" applyFill="1" applyBorder="1" applyAlignment="1">
      <alignment/>
    </xf>
    <xf numFmtId="49" fontId="7" fillId="24" borderId="65" xfId="0" applyNumberFormat="1" applyFont="1" applyFill="1" applyBorder="1" applyAlignment="1">
      <alignment horizontal="right"/>
    </xf>
    <xf numFmtId="49" fontId="7" fillId="24" borderId="66" xfId="0" applyNumberFormat="1" applyFont="1" applyFill="1" applyBorder="1" applyAlignment="1">
      <alignment horizontal="right"/>
    </xf>
    <xf numFmtId="49" fontId="7" fillId="24" borderId="66" xfId="0" applyNumberFormat="1" applyFont="1" applyFill="1" applyBorder="1" applyAlignment="1">
      <alignment horizontal="center"/>
    </xf>
    <xf numFmtId="49" fontId="7" fillId="24" borderId="67" xfId="0" applyNumberFormat="1" applyFont="1" applyFill="1" applyBorder="1" applyAlignment="1">
      <alignment horizontal="center"/>
    </xf>
    <xf numFmtId="182" fontId="4" fillId="24" borderId="15" xfId="60" applyNumberFormat="1" applyFont="1" applyFill="1" applyBorder="1" applyAlignment="1">
      <alignment/>
    </xf>
    <xf numFmtId="3" fontId="4" fillId="24" borderId="14" xfId="60" applyNumberFormat="1" applyFont="1" applyFill="1" applyBorder="1" applyAlignment="1">
      <alignment/>
    </xf>
    <xf numFmtId="3" fontId="4" fillId="24" borderId="14" xfId="60" applyNumberFormat="1" applyFont="1" applyFill="1" applyBorder="1" applyAlignment="1">
      <alignment/>
    </xf>
    <xf numFmtId="182" fontId="4" fillId="24" borderId="14" xfId="60" applyNumberFormat="1" applyFont="1" applyFill="1" applyBorder="1" applyAlignment="1">
      <alignment/>
    </xf>
    <xf numFmtId="0" fontId="4" fillId="24" borderId="13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3" fontId="13" fillId="24" borderId="51" xfId="60" applyNumberFormat="1" applyFont="1" applyFill="1" applyBorder="1" applyAlignment="1">
      <alignment/>
    </xf>
    <xf numFmtId="169" fontId="13" fillId="24" borderId="52" xfId="60" applyNumberFormat="1" applyFont="1" applyFill="1" applyBorder="1" applyAlignment="1">
      <alignment/>
    </xf>
    <xf numFmtId="169" fontId="13" fillId="24" borderId="51" xfId="60" applyNumberFormat="1" applyFont="1" applyFill="1" applyBorder="1" applyAlignment="1">
      <alignment/>
    </xf>
    <xf numFmtId="3" fontId="7" fillId="24" borderId="65" xfId="0" applyNumberFormat="1" applyFont="1" applyFill="1" applyBorder="1" applyAlignment="1">
      <alignment horizontal="right"/>
    </xf>
    <xf numFmtId="182" fontId="9" fillId="24" borderId="47" xfId="60" applyNumberFormat="1" applyFont="1" applyFill="1" applyBorder="1" applyAlignment="1">
      <alignment/>
    </xf>
    <xf numFmtId="182" fontId="13" fillId="24" borderId="48" xfId="60" applyNumberFormat="1" applyFont="1" applyFill="1" applyBorder="1" applyAlignment="1">
      <alignment/>
    </xf>
    <xf numFmtId="182" fontId="13" fillId="24" borderId="47" xfId="60" applyNumberFormat="1" applyFont="1" applyFill="1" applyBorder="1" applyAlignment="1">
      <alignment/>
    </xf>
    <xf numFmtId="0" fontId="13" fillId="24" borderId="47" xfId="0" applyFont="1" applyFill="1" applyBorder="1" applyAlignment="1">
      <alignment/>
    </xf>
    <xf numFmtId="3" fontId="13" fillId="24" borderId="53" xfId="60" applyNumberFormat="1" applyFont="1" applyFill="1" applyBorder="1" applyAlignment="1">
      <alignment/>
    </xf>
    <xf numFmtId="3" fontId="13" fillId="24" borderId="18" xfId="60" applyNumberFormat="1" applyFont="1" applyFill="1" applyBorder="1" applyAlignment="1">
      <alignment/>
    </xf>
    <xf numFmtId="3" fontId="13" fillId="24" borderId="25" xfId="60" applyNumberFormat="1" applyFont="1" applyFill="1" applyBorder="1" applyAlignment="1">
      <alignment/>
    </xf>
    <xf numFmtId="3" fontId="13" fillId="24" borderId="24" xfId="60" applyNumberFormat="1" applyFont="1" applyFill="1" applyBorder="1" applyAlignment="1">
      <alignment/>
    </xf>
    <xf numFmtId="3" fontId="13" fillId="24" borderId="0" xfId="60" applyNumberFormat="1" applyFont="1" applyFill="1" applyBorder="1" applyAlignment="1">
      <alignment/>
    </xf>
    <xf numFmtId="182" fontId="13" fillId="24" borderId="25" xfId="60" applyNumberFormat="1" applyFont="1" applyFill="1" applyBorder="1" applyAlignment="1">
      <alignment/>
    </xf>
    <xf numFmtId="49" fontId="15" fillId="24" borderId="23" xfId="0" applyNumberFormat="1" applyFont="1" applyFill="1" applyBorder="1" applyAlignment="1">
      <alignment horizontal="right"/>
    </xf>
    <xf numFmtId="49" fontId="12" fillId="24" borderId="24" xfId="0" applyNumberFormat="1" applyFont="1" applyFill="1" applyBorder="1" applyAlignment="1">
      <alignment horizontal="right"/>
    </xf>
    <xf numFmtId="49" fontId="12" fillId="24" borderId="24" xfId="0" applyNumberFormat="1" applyFont="1" applyFill="1" applyBorder="1" applyAlignment="1">
      <alignment horizontal="center"/>
    </xf>
    <xf numFmtId="49" fontId="12" fillId="24" borderId="25" xfId="0" applyNumberFormat="1" applyFont="1" applyFill="1" applyBorder="1" applyAlignment="1">
      <alignment horizontal="center"/>
    </xf>
    <xf numFmtId="182" fontId="9" fillId="24" borderId="18" xfId="60" applyNumberFormat="1" applyFont="1" applyFill="1" applyBorder="1" applyAlignment="1">
      <alignment/>
    </xf>
    <xf numFmtId="182" fontId="13" fillId="24" borderId="20" xfId="60" applyNumberFormat="1" applyFont="1" applyFill="1" applyBorder="1" applyAlignment="1">
      <alignment/>
    </xf>
    <xf numFmtId="3" fontId="13" fillId="24" borderId="18" xfId="60" applyNumberFormat="1" applyFont="1" applyFill="1" applyBorder="1" applyAlignment="1">
      <alignment/>
    </xf>
    <xf numFmtId="3" fontId="13" fillId="24" borderId="17" xfId="60" applyNumberFormat="1" applyFont="1" applyFill="1" applyBorder="1" applyAlignment="1">
      <alignment/>
    </xf>
    <xf numFmtId="3" fontId="13" fillId="24" borderId="0" xfId="60" applyNumberFormat="1" applyFont="1" applyFill="1" applyBorder="1" applyAlignment="1">
      <alignment/>
    </xf>
    <xf numFmtId="182" fontId="13" fillId="24" borderId="0" xfId="60" applyNumberFormat="1" applyFont="1" applyFill="1" applyBorder="1" applyAlignment="1">
      <alignment/>
    </xf>
    <xf numFmtId="3" fontId="13" fillId="24" borderId="17" xfId="60" applyNumberFormat="1" applyFont="1" applyFill="1" applyBorder="1" applyAlignment="1">
      <alignment/>
    </xf>
    <xf numFmtId="182" fontId="13" fillId="24" borderId="0" xfId="60" applyNumberFormat="1" applyFont="1" applyFill="1" applyBorder="1" applyAlignment="1">
      <alignment/>
    </xf>
    <xf numFmtId="169" fontId="13" fillId="24" borderId="0" xfId="60" applyNumberFormat="1" applyFont="1" applyFill="1" applyBorder="1" applyAlignment="1">
      <alignment/>
    </xf>
    <xf numFmtId="182" fontId="13" fillId="24" borderId="20" xfId="60" applyNumberFormat="1" applyFont="1" applyFill="1" applyBorder="1" applyAlignment="1">
      <alignment/>
    </xf>
    <xf numFmtId="169" fontId="13" fillId="24" borderId="17" xfId="60" applyNumberFormat="1" applyFont="1" applyFill="1" applyBorder="1" applyAlignment="1">
      <alignment/>
    </xf>
    <xf numFmtId="0" fontId="7" fillId="24" borderId="29" xfId="0" applyFont="1" applyFill="1" applyBorder="1" applyAlignment="1">
      <alignment wrapText="1"/>
    </xf>
    <xf numFmtId="0" fontId="7" fillId="24" borderId="29" xfId="0" applyFont="1" applyFill="1" applyBorder="1" applyAlignment="1">
      <alignment horizontal="left" wrapText="1"/>
    </xf>
    <xf numFmtId="3" fontId="13" fillId="24" borderId="35" xfId="60" applyNumberFormat="1" applyFont="1" applyFill="1" applyBorder="1" applyAlignment="1">
      <alignment/>
    </xf>
    <xf numFmtId="182" fontId="13" fillId="24" borderId="35" xfId="60" applyNumberFormat="1" applyFont="1" applyFill="1" applyBorder="1" applyAlignment="1">
      <alignment/>
    </xf>
    <xf numFmtId="182" fontId="13" fillId="24" borderId="33" xfId="60" applyNumberFormat="1" applyFont="1" applyFill="1" applyBorder="1" applyAlignment="1">
      <alignment/>
    </xf>
    <xf numFmtId="3" fontId="9" fillId="24" borderId="0" xfId="60" applyNumberFormat="1" applyFont="1" applyFill="1" applyBorder="1" applyAlignment="1">
      <alignment/>
    </xf>
    <xf numFmtId="3" fontId="9" fillId="24" borderId="45" xfId="0" applyNumberFormat="1" applyFont="1" applyFill="1" applyBorder="1" applyAlignment="1">
      <alignment/>
    </xf>
    <xf numFmtId="3" fontId="9" fillId="24" borderId="34" xfId="0" applyNumberFormat="1" applyFont="1" applyFill="1" applyBorder="1" applyAlignment="1">
      <alignment/>
    </xf>
    <xf numFmtId="3" fontId="9" fillId="24" borderId="34" xfId="60" applyNumberFormat="1" applyFont="1" applyFill="1" applyBorder="1" applyAlignment="1">
      <alignment/>
    </xf>
    <xf numFmtId="182" fontId="9" fillId="24" borderId="34" xfId="60" applyNumberFormat="1" applyFont="1" applyFill="1" applyBorder="1" applyAlignment="1">
      <alignment/>
    </xf>
    <xf numFmtId="169" fontId="9" fillId="24" borderId="34" xfId="0" applyNumberFormat="1" applyFont="1" applyFill="1" applyBorder="1" applyAlignment="1">
      <alignment/>
    </xf>
    <xf numFmtId="182" fontId="9" fillId="24" borderId="34" xfId="0" applyNumberFormat="1" applyFont="1" applyFill="1" applyBorder="1" applyAlignment="1">
      <alignment/>
    </xf>
    <xf numFmtId="182" fontId="9" fillId="24" borderId="68" xfId="0" applyNumberFormat="1" applyFont="1" applyFill="1" applyBorder="1" applyAlignment="1">
      <alignment/>
    </xf>
    <xf numFmtId="3" fontId="9" fillId="24" borderId="38" xfId="0" applyNumberFormat="1" applyFont="1" applyFill="1" applyBorder="1" applyAlignment="1">
      <alignment/>
    </xf>
    <xf numFmtId="3" fontId="9" fillId="24" borderId="69" xfId="0" applyNumberFormat="1" applyFont="1" applyFill="1" applyBorder="1" applyAlignment="1">
      <alignment/>
    </xf>
    <xf numFmtId="3" fontId="9" fillId="24" borderId="70" xfId="0" applyNumberFormat="1" applyFont="1" applyFill="1" applyBorder="1" applyAlignment="1">
      <alignment/>
    </xf>
    <xf numFmtId="3" fontId="9" fillId="24" borderId="38" xfId="60" applyNumberFormat="1" applyFont="1" applyFill="1" applyBorder="1" applyAlignment="1">
      <alignment/>
    </xf>
    <xf numFmtId="182" fontId="9" fillId="24" borderId="38" xfId="60" applyNumberFormat="1" applyFont="1" applyFill="1" applyBorder="1" applyAlignment="1">
      <alignment/>
    </xf>
    <xf numFmtId="169" fontId="9" fillId="24" borderId="38" xfId="0" applyNumberFormat="1" applyFont="1" applyFill="1" applyBorder="1" applyAlignment="1">
      <alignment/>
    </xf>
    <xf numFmtId="182" fontId="9" fillId="24" borderId="38" xfId="0" applyNumberFormat="1" applyFont="1" applyFill="1" applyBorder="1" applyAlignment="1">
      <alignment/>
    </xf>
    <xf numFmtId="182" fontId="9" fillId="24" borderId="0" xfId="0" applyNumberFormat="1" applyFont="1" applyFill="1" applyBorder="1" applyAlignment="1">
      <alignment/>
    </xf>
    <xf numFmtId="49" fontId="14" fillId="24" borderId="23" xfId="0" applyNumberFormat="1" applyFont="1" applyFill="1" applyBorder="1" applyAlignment="1">
      <alignment horizontal="right"/>
    </xf>
    <xf numFmtId="182" fontId="3" fillId="24" borderId="20" xfId="60" applyNumberFormat="1" applyFont="1" applyFill="1" applyBorder="1" applyAlignment="1">
      <alignment/>
    </xf>
    <xf numFmtId="3" fontId="3" fillId="24" borderId="18" xfId="60" applyNumberFormat="1" applyFont="1" applyFill="1" applyBorder="1" applyAlignment="1">
      <alignment/>
    </xf>
    <xf numFmtId="3" fontId="3" fillId="24" borderId="17" xfId="60" applyNumberFormat="1" applyFont="1" applyFill="1" applyBorder="1" applyAlignment="1">
      <alignment/>
    </xf>
    <xf numFmtId="3" fontId="3" fillId="24" borderId="0" xfId="60" applyNumberFormat="1" applyFont="1" applyFill="1" applyBorder="1" applyAlignment="1">
      <alignment/>
    </xf>
    <xf numFmtId="3" fontId="3" fillId="24" borderId="24" xfId="60" applyNumberFormat="1" applyFont="1" applyFill="1" applyBorder="1" applyAlignment="1">
      <alignment/>
    </xf>
    <xf numFmtId="3" fontId="3" fillId="24" borderId="18" xfId="60" applyNumberFormat="1" applyFont="1" applyFill="1" applyBorder="1" applyAlignment="1">
      <alignment/>
    </xf>
    <xf numFmtId="3" fontId="3" fillId="24" borderId="26" xfId="60" applyNumberFormat="1" applyFont="1" applyFill="1" applyBorder="1" applyAlignment="1">
      <alignment/>
    </xf>
    <xf numFmtId="3" fontId="3" fillId="24" borderId="25" xfId="60" applyNumberFormat="1" applyFont="1" applyFill="1" applyBorder="1" applyAlignment="1">
      <alignment/>
    </xf>
    <xf numFmtId="182" fontId="3" fillId="24" borderId="24" xfId="60" applyNumberFormat="1" applyFont="1" applyFill="1" applyBorder="1" applyAlignment="1">
      <alignment/>
    </xf>
    <xf numFmtId="182" fontId="3" fillId="24" borderId="25" xfId="60" applyNumberFormat="1" applyFont="1" applyFill="1" applyBorder="1" applyAlignment="1">
      <alignment/>
    </xf>
    <xf numFmtId="182" fontId="3" fillId="24" borderId="23" xfId="60" applyNumberFormat="1" applyFont="1" applyFill="1" applyBorder="1" applyAlignment="1">
      <alignment/>
    </xf>
    <xf numFmtId="182" fontId="3" fillId="24" borderId="27" xfId="60" applyNumberFormat="1" applyFont="1" applyFill="1" applyBorder="1" applyAlignment="1">
      <alignment/>
    </xf>
    <xf numFmtId="182" fontId="3" fillId="24" borderId="26" xfId="6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182" fontId="9" fillId="24" borderId="24" xfId="60" applyNumberFormat="1" applyFont="1" applyFill="1" applyBorder="1" applyAlignment="1">
      <alignment/>
    </xf>
    <xf numFmtId="169" fontId="9" fillId="24" borderId="24" xfId="0" applyNumberFormat="1" applyFont="1" applyFill="1" applyBorder="1" applyAlignment="1">
      <alignment/>
    </xf>
    <xf numFmtId="182" fontId="9" fillId="24" borderId="25" xfId="0" applyNumberFormat="1" applyFont="1" applyFill="1" applyBorder="1" applyAlignment="1">
      <alignment/>
    </xf>
    <xf numFmtId="182" fontId="9" fillId="24" borderId="26" xfId="0" applyNumberFormat="1" applyFont="1" applyFill="1" applyBorder="1" applyAlignment="1">
      <alignment/>
    </xf>
    <xf numFmtId="169" fontId="9" fillId="24" borderId="25" xfId="0" applyNumberFormat="1" applyFont="1" applyFill="1" applyBorder="1" applyAlignment="1">
      <alignment/>
    </xf>
    <xf numFmtId="169" fontId="9" fillId="24" borderId="26" xfId="0" applyNumberFormat="1" applyFont="1" applyFill="1" applyBorder="1" applyAlignment="1">
      <alignment/>
    </xf>
    <xf numFmtId="182" fontId="9" fillId="24" borderId="32" xfId="0" applyNumberFormat="1" applyFont="1" applyFill="1" applyBorder="1" applyAlignment="1">
      <alignment/>
    </xf>
    <xf numFmtId="49" fontId="7" fillId="24" borderId="58" xfId="0" applyNumberFormat="1" applyFont="1" applyFill="1" applyBorder="1" applyAlignment="1">
      <alignment horizontal="right"/>
    </xf>
    <xf numFmtId="182" fontId="9" fillId="24" borderId="59" xfId="0" applyNumberFormat="1" applyFont="1" applyFill="1" applyBorder="1" applyAlignment="1">
      <alignment/>
    </xf>
    <xf numFmtId="182" fontId="9" fillId="24" borderId="40" xfId="60" applyNumberFormat="1" applyFont="1" applyFill="1" applyBorder="1" applyAlignment="1">
      <alignment/>
    </xf>
    <xf numFmtId="169" fontId="9" fillId="24" borderId="40" xfId="0" applyNumberFormat="1" applyFont="1" applyFill="1" applyBorder="1" applyAlignment="1">
      <alignment/>
    </xf>
    <xf numFmtId="182" fontId="9" fillId="24" borderId="40" xfId="0" applyNumberFormat="1" applyFont="1" applyFill="1" applyBorder="1" applyAlignment="1">
      <alignment/>
    </xf>
    <xf numFmtId="182" fontId="9" fillId="24" borderId="40" xfId="60" applyNumberFormat="1" applyFont="1" applyFill="1" applyBorder="1" applyAlignment="1">
      <alignment/>
    </xf>
    <xf numFmtId="182" fontId="9" fillId="24" borderId="40" xfId="0" applyNumberFormat="1" applyFont="1" applyFill="1" applyBorder="1" applyAlignment="1">
      <alignment/>
    </xf>
    <xf numFmtId="182" fontId="9" fillId="24" borderId="29" xfId="60" applyNumberFormat="1" applyFont="1" applyFill="1" applyBorder="1" applyAlignment="1">
      <alignment/>
    </xf>
    <xf numFmtId="3" fontId="9" fillId="24" borderId="29" xfId="60" applyNumberFormat="1" applyFont="1" applyFill="1" applyBorder="1" applyAlignment="1">
      <alignment/>
    </xf>
    <xf numFmtId="3" fontId="9" fillId="24" borderId="29" xfId="60" applyNumberFormat="1" applyFont="1" applyFill="1" applyBorder="1" applyAlignment="1">
      <alignment/>
    </xf>
    <xf numFmtId="182" fontId="9" fillId="24" borderId="29" xfId="0" applyNumberFormat="1" applyFont="1" applyFill="1" applyBorder="1" applyAlignment="1">
      <alignment/>
    </xf>
    <xf numFmtId="0" fontId="4" fillId="24" borderId="29" xfId="0" applyFont="1" applyFill="1" applyBorder="1" applyAlignment="1">
      <alignment/>
    </xf>
    <xf numFmtId="0" fontId="9" fillId="24" borderId="29" xfId="0" applyFont="1" applyFill="1" applyBorder="1" applyAlignment="1">
      <alignment/>
    </xf>
    <xf numFmtId="3" fontId="9" fillId="24" borderId="40" xfId="0" applyNumberFormat="1" applyFont="1" applyFill="1" applyBorder="1" applyAlignment="1">
      <alignment/>
    </xf>
    <xf numFmtId="3" fontId="9" fillId="24" borderId="61" xfId="0" applyNumberFormat="1" applyFont="1" applyFill="1" applyBorder="1" applyAlignment="1">
      <alignment/>
    </xf>
    <xf numFmtId="3" fontId="9" fillId="24" borderId="39" xfId="0" applyNumberFormat="1" applyFont="1" applyFill="1" applyBorder="1" applyAlignment="1">
      <alignment/>
    </xf>
    <xf numFmtId="3" fontId="9" fillId="24" borderId="40" xfId="60" applyNumberFormat="1" applyFont="1" applyFill="1" applyBorder="1" applyAlignment="1">
      <alignment/>
    </xf>
    <xf numFmtId="182" fontId="9" fillId="24" borderId="15" xfId="60" applyNumberFormat="1" applyFont="1" applyFill="1" applyBorder="1" applyAlignment="1">
      <alignment/>
    </xf>
    <xf numFmtId="3" fontId="9" fillId="24" borderId="14" xfId="60" applyNumberFormat="1" applyFont="1" applyFill="1" applyBorder="1" applyAlignment="1">
      <alignment/>
    </xf>
    <xf numFmtId="3" fontId="9" fillId="24" borderId="14" xfId="60" applyNumberFormat="1" applyFont="1" applyFill="1" applyBorder="1" applyAlignment="1">
      <alignment/>
    </xf>
    <xf numFmtId="182" fontId="9" fillId="24" borderId="13" xfId="0" applyNumberFormat="1" applyFont="1" applyFill="1" applyBorder="1" applyAlignment="1">
      <alignment/>
    </xf>
    <xf numFmtId="3" fontId="9" fillId="24" borderId="34" xfId="0" applyNumberFormat="1" applyFont="1" applyFill="1" applyBorder="1" applyAlignment="1">
      <alignment/>
    </xf>
    <xf numFmtId="3" fontId="9" fillId="24" borderId="34" xfId="60" applyNumberFormat="1" applyFont="1" applyFill="1" applyBorder="1" applyAlignment="1">
      <alignment/>
    </xf>
    <xf numFmtId="182" fontId="9" fillId="24" borderId="22" xfId="60" applyNumberFormat="1" applyFont="1" applyFill="1" applyBorder="1" applyAlignment="1">
      <alignment/>
    </xf>
    <xf numFmtId="3" fontId="9" fillId="24" borderId="63" xfId="0" applyNumberFormat="1" applyFont="1" applyFill="1" applyBorder="1" applyAlignment="1">
      <alignment/>
    </xf>
    <xf numFmtId="3" fontId="9" fillId="24" borderId="63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34" xfId="0" applyFont="1" applyFill="1" applyBorder="1" applyAlignment="1">
      <alignment/>
    </xf>
    <xf numFmtId="3" fontId="13" fillId="24" borderId="26" xfId="60" applyNumberFormat="1" applyFont="1" applyFill="1" applyBorder="1" applyAlignment="1">
      <alignment/>
    </xf>
    <xf numFmtId="182" fontId="13" fillId="24" borderId="24" xfId="60" applyNumberFormat="1" applyFont="1" applyFill="1" applyBorder="1" applyAlignment="1">
      <alignment/>
    </xf>
    <xf numFmtId="182" fontId="13" fillId="24" borderId="23" xfId="60" applyNumberFormat="1" applyFont="1" applyFill="1" applyBorder="1" applyAlignment="1">
      <alignment/>
    </xf>
    <xf numFmtId="182" fontId="13" fillId="24" borderId="27" xfId="60" applyNumberFormat="1" applyFont="1" applyFill="1" applyBorder="1" applyAlignment="1">
      <alignment/>
    </xf>
    <xf numFmtId="182" fontId="13" fillId="24" borderId="26" xfId="60" applyNumberFormat="1" applyFont="1" applyFill="1" applyBorder="1" applyAlignment="1">
      <alignment/>
    </xf>
    <xf numFmtId="49" fontId="7" fillId="24" borderId="23" xfId="0" applyNumberFormat="1" applyFont="1" applyFill="1" applyBorder="1" applyAlignment="1">
      <alignment horizontal="right"/>
    </xf>
    <xf numFmtId="49" fontId="7" fillId="24" borderId="24" xfId="0" applyNumberFormat="1" applyFont="1" applyFill="1" applyBorder="1" applyAlignment="1">
      <alignment horizontal="right"/>
    </xf>
    <xf numFmtId="49" fontId="7" fillId="24" borderId="24" xfId="0" applyNumberFormat="1" applyFont="1" applyFill="1" applyBorder="1" applyAlignment="1">
      <alignment horizontal="center"/>
    </xf>
    <xf numFmtId="49" fontId="7" fillId="24" borderId="25" xfId="0" applyNumberFormat="1" applyFont="1" applyFill="1" applyBorder="1" applyAlignment="1">
      <alignment horizontal="center"/>
    </xf>
    <xf numFmtId="3" fontId="3" fillId="24" borderId="17" xfId="60" applyNumberFormat="1" applyFont="1" applyFill="1" applyBorder="1" applyAlignment="1">
      <alignment/>
    </xf>
    <xf numFmtId="3" fontId="3" fillId="24" borderId="0" xfId="60" applyNumberFormat="1" applyFont="1" applyFill="1" applyBorder="1" applyAlignment="1">
      <alignment/>
    </xf>
    <xf numFmtId="3" fontId="3" fillId="24" borderId="24" xfId="60" applyNumberFormat="1" applyFont="1" applyFill="1" applyBorder="1" applyAlignment="1">
      <alignment/>
    </xf>
    <xf numFmtId="3" fontId="3" fillId="24" borderId="26" xfId="60" applyNumberFormat="1" applyFont="1" applyFill="1" applyBorder="1" applyAlignment="1">
      <alignment/>
    </xf>
    <xf numFmtId="3" fontId="3" fillId="24" borderId="25" xfId="60" applyNumberFormat="1" applyFont="1" applyFill="1" applyBorder="1" applyAlignment="1">
      <alignment/>
    </xf>
    <xf numFmtId="182" fontId="3" fillId="24" borderId="24" xfId="60" applyNumberFormat="1" applyFont="1" applyFill="1" applyBorder="1" applyAlignment="1">
      <alignment/>
    </xf>
    <xf numFmtId="182" fontId="4" fillId="24" borderId="18" xfId="60" applyNumberFormat="1" applyFont="1" applyFill="1" applyBorder="1" applyAlignment="1">
      <alignment/>
    </xf>
    <xf numFmtId="49" fontId="15" fillId="24" borderId="39" xfId="0" applyNumberFormat="1" applyFont="1" applyFill="1" applyBorder="1" applyAlignment="1">
      <alignment horizontal="right"/>
    </xf>
    <xf numFmtId="182" fontId="13" fillId="24" borderId="63" xfId="60" applyNumberFormat="1" applyFont="1" applyFill="1" applyBorder="1" applyAlignment="1">
      <alignment/>
    </xf>
    <xf numFmtId="182" fontId="13" fillId="24" borderId="39" xfId="60" applyNumberFormat="1" applyFont="1" applyFill="1" applyBorder="1" applyAlignment="1">
      <alignment/>
    </xf>
    <xf numFmtId="169" fontId="13" fillId="24" borderId="59" xfId="60" applyNumberFormat="1" applyFont="1" applyFill="1" applyBorder="1" applyAlignment="1">
      <alignment/>
    </xf>
    <xf numFmtId="3" fontId="13" fillId="24" borderId="33" xfId="60" applyNumberFormat="1" applyFont="1" applyFill="1" applyBorder="1" applyAlignment="1">
      <alignment/>
    </xf>
    <xf numFmtId="3" fontId="13" fillId="24" borderId="55" xfId="60" applyNumberFormat="1" applyFont="1" applyFill="1" applyBorder="1" applyAlignment="1">
      <alignment/>
    </xf>
    <xf numFmtId="3" fontId="4" fillId="24" borderId="34" xfId="0" applyNumberFormat="1" applyFont="1" applyFill="1" applyBorder="1" applyAlignment="1">
      <alignment/>
    </xf>
    <xf numFmtId="3" fontId="13" fillId="24" borderId="56" xfId="60" applyNumberFormat="1" applyFont="1" applyFill="1" applyBorder="1" applyAlignment="1">
      <alignment/>
    </xf>
    <xf numFmtId="3" fontId="13" fillId="24" borderId="41" xfId="60" applyNumberFormat="1" applyFont="1" applyFill="1" applyBorder="1" applyAlignment="1">
      <alignment/>
    </xf>
    <xf numFmtId="49" fontId="15" fillId="24" borderId="26" xfId="0" applyNumberFormat="1" applyFont="1" applyFill="1" applyBorder="1" applyAlignment="1">
      <alignment horizontal="right"/>
    </xf>
    <xf numFmtId="3" fontId="13" fillId="24" borderId="21" xfId="60" applyNumberFormat="1" applyFont="1" applyFill="1" applyBorder="1" applyAlignment="1">
      <alignment/>
    </xf>
    <xf numFmtId="49" fontId="15" fillId="24" borderId="37" xfId="0" applyNumberFormat="1" applyFont="1" applyFill="1" applyBorder="1" applyAlignment="1">
      <alignment horizontal="right"/>
    </xf>
    <xf numFmtId="49" fontId="12" fillId="24" borderId="38" xfId="0" applyNumberFormat="1" applyFont="1" applyFill="1" applyBorder="1" applyAlignment="1">
      <alignment horizontal="right"/>
    </xf>
    <xf numFmtId="49" fontId="12" fillId="24" borderId="38" xfId="0" applyNumberFormat="1" applyFont="1" applyFill="1" applyBorder="1" applyAlignment="1">
      <alignment horizontal="center"/>
    </xf>
    <xf numFmtId="49" fontId="12" fillId="24" borderId="68" xfId="0" applyNumberFormat="1" applyFont="1" applyFill="1" applyBorder="1" applyAlignment="1">
      <alignment horizontal="center"/>
    </xf>
    <xf numFmtId="3" fontId="13" fillId="24" borderId="24" xfId="60" applyNumberFormat="1" applyFont="1" applyFill="1" applyBorder="1" applyAlignment="1">
      <alignment/>
    </xf>
    <xf numFmtId="3" fontId="13" fillId="24" borderId="26" xfId="60" applyNumberFormat="1" applyFont="1" applyFill="1" applyBorder="1" applyAlignment="1">
      <alignment/>
    </xf>
    <xf numFmtId="3" fontId="13" fillId="24" borderId="25" xfId="60" applyNumberFormat="1" applyFont="1" applyFill="1" applyBorder="1" applyAlignment="1">
      <alignment/>
    </xf>
    <xf numFmtId="182" fontId="13" fillId="24" borderId="24" xfId="60" applyNumberFormat="1" applyFont="1" applyFill="1" applyBorder="1" applyAlignment="1">
      <alignment/>
    </xf>
    <xf numFmtId="49" fontId="14" fillId="24" borderId="28" xfId="0" applyNumberFormat="1" applyFont="1" applyFill="1" applyBorder="1" applyAlignment="1">
      <alignment horizontal="right"/>
    </xf>
    <xf numFmtId="0" fontId="3" fillId="24" borderId="34" xfId="0" applyFont="1" applyFill="1" applyBorder="1" applyAlignment="1">
      <alignment/>
    </xf>
    <xf numFmtId="49" fontId="15" fillId="24" borderId="24" xfId="0" applyNumberFormat="1" applyFont="1" applyFill="1" applyBorder="1" applyAlignment="1">
      <alignment horizontal="right"/>
    </xf>
    <xf numFmtId="182" fontId="13" fillId="24" borderId="25" xfId="60" applyNumberFormat="1" applyFont="1" applyFill="1" applyBorder="1" applyAlignment="1">
      <alignment/>
    </xf>
    <xf numFmtId="0" fontId="13" fillId="24" borderId="24" xfId="0" applyFont="1" applyFill="1" applyBorder="1" applyAlignment="1">
      <alignment/>
    </xf>
    <xf numFmtId="49" fontId="15" fillId="24" borderId="28" xfId="0" applyNumberFormat="1" applyFont="1" applyFill="1" applyBorder="1" applyAlignment="1">
      <alignment horizontal="right"/>
    </xf>
    <xf numFmtId="49" fontId="12" fillId="24" borderId="29" xfId="0" applyNumberFormat="1" applyFont="1" applyFill="1" applyBorder="1" applyAlignment="1">
      <alignment horizontal="right"/>
    </xf>
    <xf numFmtId="49" fontId="12" fillId="24" borderId="29" xfId="0" applyNumberFormat="1" applyFont="1" applyFill="1" applyBorder="1" applyAlignment="1">
      <alignment horizontal="center"/>
    </xf>
    <xf numFmtId="49" fontId="12" fillId="24" borderId="30" xfId="0" applyNumberFormat="1" applyFont="1" applyFill="1" applyBorder="1" applyAlignment="1">
      <alignment horizontal="center"/>
    </xf>
    <xf numFmtId="0" fontId="13" fillId="24" borderId="32" xfId="0" applyFont="1" applyFill="1" applyBorder="1" applyAlignment="1">
      <alignment/>
    </xf>
    <xf numFmtId="182" fontId="4" fillId="24" borderId="20" xfId="60" applyNumberFormat="1" applyFont="1" applyFill="1" applyBorder="1" applyAlignment="1">
      <alignment/>
    </xf>
    <xf numFmtId="3" fontId="4" fillId="24" borderId="18" xfId="60" applyNumberFormat="1" applyFont="1" applyFill="1" applyBorder="1" applyAlignment="1">
      <alignment/>
    </xf>
    <xf numFmtId="3" fontId="4" fillId="24" borderId="18" xfId="60" applyNumberFormat="1" applyFont="1" applyFill="1" applyBorder="1" applyAlignment="1">
      <alignment/>
    </xf>
    <xf numFmtId="49" fontId="15" fillId="24" borderId="65" xfId="0" applyNumberFormat="1" applyFont="1" applyFill="1" applyBorder="1" applyAlignment="1">
      <alignment horizontal="right"/>
    </xf>
    <xf numFmtId="49" fontId="12" fillId="24" borderId="66" xfId="0" applyNumberFormat="1" applyFont="1" applyFill="1" applyBorder="1" applyAlignment="1">
      <alignment horizontal="right"/>
    </xf>
    <xf numFmtId="49" fontId="12" fillId="24" borderId="66" xfId="0" applyNumberFormat="1" applyFont="1" applyFill="1" applyBorder="1" applyAlignment="1">
      <alignment horizontal="center"/>
    </xf>
    <xf numFmtId="49" fontId="12" fillId="24" borderId="67" xfId="0" applyNumberFormat="1" applyFont="1" applyFill="1" applyBorder="1" applyAlignment="1">
      <alignment horizontal="center"/>
    </xf>
    <xf numFmtId="3" fontId="4" fillId="24" borderId="16" xfId="60" applyNumberFormat="1" applyFont="1" applyFill="1" applyBorder="1" applyAlignment="1">
      <alignment/>
    </xf>
    <xf numFmtId="0" fontId="13" fillId="24" borderId="13" xfId="0" applyFont="1" applyFill="1" applyBorder="1" applyAlignment="1">
      <alignment/>
    </xf>
    <xf numFmtId="0" fontId="12" fillId="24" borderId="66" xfId="0" applyFont="1" applyFill="1" applyBorder="1" applyAlignment="1">
      <alignment horizontal="left" wrapText="1"/>
    </xf>
    <xf numFmtId="0" fontId="12" fillId="24" borderId="29" xfId="0" applyFont="1" applyFill="1" applyBorder="1" applyAlignment="1">
      <alignment horizontal="left" wrapText="1"/>
    </xf>
    <xf numFmtId="49" fontId="14" fillId="24" borderId="58" xfId="0" applyNumberFormat="1" applyFont="1" applyFill="1" applyBorder="1" applyAlignment="1">
      <alignment horizontal="right"/>
    </xf>
    <xf numFmtId="49" fontId="7" fillId="24" borderId="59" xfId="0" applyNumberFormat="1" applyFont="1" applyFill="1" applyBorder="1" applyAlignment="1">
      <alignment horizontal="center"/>
    </xf>
    <xf numFmtId="182" fontId="3" fillId="24" borderId="60" xfId="60" applyNumberFormat="1" applyFont="1" applyFill="1" applyBorder="1" applyAlignment="1">
      <alignment/>
    </xf>
    <xf numFmtId="3" fontId="3" fillId="24" borderId="61" xfId="60" applyNumberFormat="1" applyFont="1" applyFill="1" applyBorder="1" applyAlignment="1">
      <alignment/>
    </xf>
    <xf numFmtId="3" fontId="3" fillId="24" borderId="62" xfId="60" applyNumberFormat="1" applyFont="1" applyFill="1" applyBorder="1" applyAlignment="1">
      <alignment/>
    </xf>
    <xf numFmtId="3" fontId="3" fillId="24" borderId="63" xfId="60" applyNumberFormat="1" applyFont="1" applyFill="1" applyBorder="1" applyAlignment="1">
      <alignment/>
    </xf>
    <xf numFmtId="3" fontId="3" fillId="24" borderId="40" xfId="60" applyNumberFormat="1" applyFont="1" applyFill="1" applyBorder="1" applyAlignment="1">
      <alignment/>
    </xf>
    <xf numFmtId="3" fontId="3" fillId="24" borderId="61" xfId="60" applyNumberFormat="1" applyFont="1" applyFill="1" applyBorder="1" applyAlignment="1">
      <alignment/>
    </xf>
    <xf numFmtId="3" fontId="3" fillId="24" borderId="39" xfId="60" applyNumberFormat="1" applyFont="1" applyFill="1" applyBorder="1" applyAlignment="1">
      <alignment/>
    </xf>
    <xf numFmtId="3" fontId="3" fillId="24" borderId="59" xfId="60" applyNumberFormat="1" applyFont="1" applyFill="1" applyBorder="1" applyAlignment="1">
      <alignment/>
    </xf>
    <xf numFmtId="182" fontId="3" fillId="24" borderId="40" xfId="60" applyNumberFormat="1" applyFont="1" applyFill="1" applyBorder="1" applyAlignment="1">
      <alignment/>
    </xf>
    <xf numFmtId="182" fontId="3" fillId="24" borderId="59" xfId="60" applyNumberFormat="1" applyFont="1" applyFill="1" applyBorder="1" applyAlignment="1">
      <alignment/>
    </xf>
    <xf numFmtId="182" fontId="3" fillId="24" borderId="58" xfId="60" applyNumberFormat="1" applyFont="1" applyFill="1" applyBorder="1" applyAlignment="1">
      <alignment/>
    </xf>
    <xf numFmtId="182" fontId="3" fillId="24" borderId="64" xfId="60" applyNumberFormat="1" applyFont="1" applyFill="1" applyBorder="1" applyAlignment="1">
      <alignment/>
    </xf>
    <xf numFmtId="182" fontId="3" fillId="24" borderId="39" xfId="60" applyNumberFormat="1" applyFont="1" applyFill="1" applyBorder="1" applyAlignment="1">
      <alignment/>
    </xf>
    <xf numFmtId="182" fontId="9" fillId="24" borderId="20" xfId="60" applyNumberFormat="1" applyFont="1" applyFill="1" applyBorder="1" applyAlignment="1">
      <alignment/>
    </xf>
    <xf numFmtId="3" fontId="9" fillId="24" borderId="24" xfId="60" applyNumberFormat="1" applyFont="1" applyFill="1" applyBorder="1" applyAlignment="1">
      <alignment/>
    </xf>
    <xf numFmtId="3" fontId="9" fillId="24" borderId="18" xfId="60" applyNumberFormat="1" applyFont="1" applyFill="1" applyBorder="1" applyAlignment="1">
      <alignment/>
    </xf>
    <xf numFmtId="3" fontId="9" fillId="24" borderId="26" xfId="60" applyNumberFormat="1" applyFont="1" applyFill="1" applyBorder="1" applyAlignment="1">
      <alignment/>
    </xf>
    <xf numFmtId="3" fontId="9" fillId="24" borderId="25" xfId="60" applyNumberFormat="1" applyFont="1" applyFill="1" applyBorder="1" applyAlignment="1">
      <alignment/>
    </xf>
    <xf numFmtId="182" fontId="9" fillId="24" borderId="24" xfId="60" applyNumberFormat="1" applyFont="1" applyFill="1" applyBorder="1" applyAlignment="1">
      <alignment/>
    </xf>
    <xf numFmtId="182" fontId="13" fillId="24" borderId="27" xfId="60" applyNumberFormat="1" applyFont="1" applyFill="1" applyBorder="1" applyAlignment="1">
      <alignment/>
    </xf>
    <xf numFmtId="182" fontId="13" fillId="24" borderId="31" xfId="60" applyNumberFormat="1" applyFont="1" applyFill="1" applyBorder="1" applyAlignment="1">
      <alignment/>
    </xf>
    <xf numFmtId="3" fontId="13" fillId="24" borderId="21" xfId="60" applyNumberFormat="1" applyFont="1" applyFill="1" applyBorder="1" applyAlignment="1">
      <alignment/>
    </xf>
    <xf numFmtId="182" fontId="9" fillId="24" borderId="29" xfId="60" applyNumberFormat="1" applyFont="1" applyFill="1" applyBorder="1" applyAlignment="1">
      <alignment/>
    </xf>
    <xf numFmtId="182" fontId="9" fillId="24" borderId="30" xfId="60" applyNumberFormat="1" applyFont="1" applyFill="1" applyBorder="1" applyAlignment="1">
      <alignment/>
    </xf>
    <xf numFmtId="182" fontId="9" fillId="24" borderId="28" xfId="60" applyNumberFormat="1" applyFont="1" applyFill="1" applyBorder="1" applyAlignment="1">
      <alignment/>
    </xf>
    <xf numFmtId="182" fontId="9" fillId="24" borderId="71" xfId="60" applyNumberFormat="1" applyFont="1" applyFill="1" applyBorder="1" applyAlignment="1">
      <alignment/>
    </xf>
    <xf numFmtId="182" fontId="9" fillId="24" borderId="72" xfId="60" applyNumberFormat="1" applyFont="1" applyFill="1" applyBorder="1" applyAlignment="1">
      <alignment/>
    </xf>
    <xf numFmtId="182" fontId="13" fillId="24" borderId="32" xfId="0" applyNumberFormat="1" applyFont="1" applyFill="1" applyBorder="1" applyAlignment="1">
      <alignment/>
    </xf>
    <xf numFmtId="182" fontId="9" fillId="24" borderId="73" xfId="60" applyNumberFormat="1" applyFont="1" applyFill="1" applyBorder="1" applyAlignment="1">
      <alignment/>
    </xf>
    <xf numFmtId="0" fontId="9" fillId="24" borderId="52" xfId="0" applyFont="1" applyFill="1" applyBorder="1" applyAlignment="1">
      <alignment/>
    </xf>
    <xf numFmtId="3" fontId="9" fillId="24" borderId="16" xfId="60" applyNumberFormat="1" applyFont="1" applyFill="1" applyBorder="1" applyAlignment="1">
      <alignment/>
    </xf>
    <xf numFmtId="3" fontId="9" fillId="24" borderId="69" xfId="0" applyNumberFormat="1" applyFont="1" applyFill="1" applyBorder="1" applyAlignment="1">
      <alignment/>
    </xf>
    <xf numFmtId="182" fontId="9" fillId="24" borderId="27" xfId="60" applyNumberFormat="1" applyFont="1" applyFill="1" applyBorder="1" applyAlignment="1">
      <alignment/>
    </xf>
    <xf numFmtId="182" fontId="13" fillId="24" borderId="21" xfId="60" applyNumberFormat="1" applyFont="1" applyFill="1" applyBorder="1" applyAlignment="1">
      <alignment/>
    </xf>
    <xf numFmtId="0" fontId="4" fillId="24" borderId="52" xfId="0" applyFont="1" applyFill="1" applyBorder="1" applyAlignment="1">
      <alignment/>
    </xf>
    <xf numFmtId="182" fontId="13" fillId="24" borderId="18" xfId="60" applyNumberFormat="1" applyFont="1" applyFill="1" applyBorder="1" applyAlignment="1">
      <alignment/>
    </xf>
    <xf numFmtId="182" fontId="13" fillId="24" borderId="30" xfId="60" applyNumberFormat="1" applyFont="1" applyFill="1" applyBorder="1" applyAlignment="1">
      <alignment/>
    </xf>
    <xf numFmtId="182" fontId="13" fillId="24" borderId="29" xfId="60" applyNumberFormat="1" applyFont="1" applyFill="1" applyBorder="1" applyAlignment="1">
      <alignment/>
    </xf>
    <xf numFmtId="169" fontId="13" fillId="24" borderId="29" xfId="60" applyNumberFormat="1" applyFont="1" applyFill="1" applyBorder="1" applyAlignment="1">
      <alignment/>
    </xf>
    <xf numFmtId="0" fontId="13" fillId="24" borderId="29" xfId="0" applyFont="1" applyFill="1" applyBorder="1" applyAlignment="1">
      <alignment/>
    </xf>
    <xf numFmtId="49" fontId="15" fillId="24" borderId="47" xfId="0" applyNumberFormat="1" applyFont="1" applyFill="1" applyBorder="1" applyAlignment="1">
      <alignment horizontal="right"/>
    </xf>
    <xf numFmtId="49" fontId="15" fillId="24" borderId="40" xfId="0" applyNumberFormat="1" applyFont="1" applyFill="1" applyBorder="1" applyAlignment="1">
      <alignment horizontal="right"/>
    </xf>
    <xf numFmtId="182" fontId="13" fillId="24" borderId="40" xfId="60" applyNumberFormat="1" applyFont="1" applyFill="1" applyBorder="1" applyAlignment="1">
      <alignment/>
    </xf>
    <xf numFmtId="3" fontId="13" fillId="24" borderId="40" xfId="60" applyNumberFormat="1" applyFont="1" applyFill="1" applyBorder="1" applyAlignment="1">
      <alignment/>
    </xf>
    <xf numFmtId="0" fontId="13" fillId="24" borderId="40" xfId="0" applyFont="1" applyFill="1" applyBorder="1" applyAlignment="1">
      <alignment/>
    </xf>
    <xf numFmtId="49" fontId="7" fillId="24" borderId="28" xfId="0" applyNumberFormat="1" applyFont="1" applyFill="1" applyBorder="1" applyAlignment="1">
      <alignment/>
    </xf>
    <xf numFmtId="49" fontId="7" fillId="24" borderId="29" xfId="0" applyNumberFormat="1" applyFont="1" applyFill="1" applyBorder="1" applyAlignment="1">
      <alignment/>
    </xf>
    <xf numFmtId="0" fontId="9" fillId="24" borderId="29" xfId="0" applyFont="1" applyFill="1" applyBorder="1" applyAlignment="1">
      <alignment/>
    </xf>
    <xf numFmtId="0" fontId="9" fillId="24" borderId="34" xfId="0" applyFont="1" applyFill="1" applyBorder="1" applyAlignment="1">
      <alignment/>
    </xf>
    <xf numFmtId="49" fontId="14" fillId="24" borderId="34" xfId="0" applyNumberFormat="1" applyFont="1" applyFill="1" applyBorder="1" applyAlignment="1">
      <alignment horizontal="right"/>
    </xf>
    <xf numFmtId="182" fontId="3" fillId="24" borderId="34" xfId="60" applyNumberFormat="1" applyFont="1" applyFill="1" applyBorder="1" applyAlignment="1">
      <alignment/>
    </xf>
    <xf numFmtId="3" fontId="3" fillId="24" borderId="34" xfId="60" applyNumberFormat="1" applyFont="1" applyFill="1" applyBorder="1" applyAlignment="1">
      <alignment/>
    </xf>
    <xf numFmtId="3" fontId="3" fillId="24" borderId="34" xfId="60" applyNumberFormat="1" applyFont="1" applyFill="1" applyBorder="1" applyAlignment="1">
      <alignment/>
    </xf>
    <xf numFmtId="182" fontId="3" fillId="24" borderId="34" xfId="60" applyNumberFormat="1" applyFont="1" applyFill="1" applyBorder="1" applyAlignment="1">
      <alignment/>
    </xf>
    <xf numFmtId="3" fontId="9" fillId="24" borderId="20" xfId="60" applyNumberFormat="1" applyFont="1" applyFill="1" applyBorder="1" applyAlignment="1">
      <alignment/>
    </xf>
    <xf numFmtId="182" fontId="9" fillId="24" borderId="55" xfId="0" applyNumberFormat="1" applyFont="1" applyFill="1" applyBorder="1" applyAlignment="1">
      <alignment/>
    </xf>
    <xf numFmtId="182" fontId="9" fillId="24" borderId="33" xfId="0" applyNumberFormat="1" applyFont="1" applyFill="1" applyBorder="1" applyAlignment="1">
      <alignment/>
    </xf>
    <xf numFmtId="182" fontId="9" fillId="24" borderId="17" xfId="60" applyNumberFormat="1" applyFont="1" applyFill="1" applyBorder="1" applyAlignment="1">
      <alignment/>
    </xf>
    <xf numFmtId="182" fontId="9" fillId="24" borderId="16" xfId="60" applyNumberFormat="1" applyFont="1" applyFill="1" applyBorder="1" applyAlignment="1">
      <alignment/>
    </xf>
    <xf numFmtId="182" fontId="13" fillId="24" borderId="15" xfId="60" applyNumberFormat="1" applyFont="1" applyFill="1" applyBorder="1" applyAlignment="1">
      <alignment/>
    </xf>
    <xf numFmtId="3" fontId="13" fillId="24" borderId="14" xfId="60" applyNumberFormat="1" applyFont="1" applyFill="1" applyBorder="1" applyAlignment="1">
      <alignment/>
    </xf>
    <xf numFmtId="3" fontId="13" fillId="24" borderId="66" xfId="60" applyNumberFormat="1" applyFont="1" applyFill="1" applyBorder="1" applyAlignment="1">
      <alignment/>
    </xf>
    <xf numFmtId="3" fontId="9" fillId="24" borderId="67" xfId="60" applyNumberFormat="1" applyFont="1" applyFill="1" applyBorder="1" applyAlignment="1">
      <alignment/>
    </xf>
    <xf numFmtId="3" fontId="13" fillId="24" borderId="14" xfId="60" applyNumberFormat="1" applyFont="1" applyFill="1" applyBorder="1" applyAlignment="1">
      <alignment/>
    </xf>
    <xf numFmtId="3" fontId="9" fillId="24" borderId="66" xfId="60" applyNumberFormat="1" applyFont="1" applyFill="1" applyBorder="1" applyAlignment="1">
      <alignment/>
    </xf>
    <xf numFmtId="3" fontId="13" fillId="24" borderId="13" xfId="60" applyNumberFormat="1" applyFont="1" applyFill="1" applyBorder="1" applyAlignment="1">
      <alignment/>
    </xf>
    <xf numFmtId="182" fontId="9" fillId="24" borderId="66" xfId="60" applyNumberFormat="1" applyFont="1" applyFill="1" applyBorder="1" applyAlignment="1">
      <alignment/>
    </xf>
    <xf numFmtId="182" fontId="9" fillId="24" borderId="67" xfId="60" applyNumberFormat="1" applyFont="1" applyFill="1" applyBorder="1" applyAlignment="1">
      <alignment/>
    </xf>
    <xf numFmtId="182" fontId="9" fillId="24" borderId="65" xfId="60" applyNumberFormat="1" applyFont="1" applyFill="1" applyBorder="1" applyAlignment="1">
      <alignment/>
    </xf>
    <xf numFmtId="182" fontId="9" fillId="24" borderId="74" xfId="60" applyNumberFormat="1" applyFont="1" applyFill="1" applyBorder="1" applyAlignment="1">
      <alignment/>
    </xf>
    <xf numFmtId="182" fontId="9" fillId="24" borderId="75" xfId="60" applyNumberFormat="1" applyFont="1" applyFill="1" applyBorder="1" applyAlignment="1">
      <alignment/>
    </xf>
    <xf numFmtId="182" fontId="13" fillId="24" borderId="13" xfId="0" applyNumberFormat="1" applyFont="1" applyFill="1" applyBorder="1" applyAlignment="1">
      <alignment/>
    </xf>
    <xf numFmtId="182" fontId="13" fillId="24" borderId="76" xfId="60" applyNumberFormat="1" applyFont="1" applyFill="1" applyBorder="1" applyAlignment="1">
      <alignment/>
    </xf>
    <xf numFmtId="3" fontId="13" fillId="24" borderId="69" xfId="60" applyNumberFormat="1" applyFont="1" applyFill="1" applyBorder="1" applyAlignment="1">
      <alignment/>
    </xf>
    <xf numFmtId="3" fontId="13" fillId="24" borderId="38" xfId="60" applyNumberFormat="1" applyFont="1" applyFill="1" applyBorder="1" applyAlignment="1">
      <alignment/>
    </xf>
    <xf numFmtId="3" fontId="13" fillId="24" borderId="69" xfId="60" applyNumberFormat="1" applyFont="1" applyFill="1" applyBorder="1" applyAlignment="1">
      <alignment/>
    </xf>
    <xf numFmtId="3" fontId="13" fillId="24" borderId="70" xfId="60" applyNumberFormat="1" applyFont="1" applyFill="1" applyBorder="1" applyAlignment="1">
      <alignment/>
    </xf>
    <xf numFmtId="3" fontId="13" fillId="24" borderId="68" xfId="60" applyNumberFormat="1" applyFont="1" applyFill="1" applyBorder="1" applyAlignment="1">
      <alignment/>
    </xf>
    <xf numFmtId="3" fontId="13" fillId="24" borderId="77" xfId="60" applyNumberFormat="1" applyFont="1" applyFill="1" applyBorder="1" applyAlignment="1">
      <alignment/>
    </xf>
    <xf numFmtId="182" fontId="13" fillId="24" borderId="38" xfId="60" applyNumberFormat="1" applyFont="1" applyFill="1" applyBorder="1" applyAlignment="1">
      <alignment/>
    </xf>
    <xf numFmtId="169" fontId="13" fillId="24" borderId="38" xfId="60" applyNumberFormat="1" applyFont="1" applyFill="1" applyBorder="1" applyAlignment="1">
      <alignment/>
    </xf>
    <xf numFmtId="182" fontId="13" fillId="24" borderId="68" xfId="60" applyNumberFormat="1" applyFont="1" applyFill="1" applyBorder="1" applyAlignment="1">
      <alignment/>
    </xf>
    <xf numFmtId="182" fontId="13" fillId="24" borderId="37" xfId="60" applyNumberFormat="1" applyFont="1" applyFill="1" applyBorder="1" applyAlignment="1">
      <alignment/>
    </xf>
    <xf numFmtId="169" fontId="13" fillId="24" borderId="78" xfId="60" applyNumberFormat="1" applyFont="1" applyFill="1" applyBorder="1" applyAlignment="1">
      <alignment/>
    </xf>
    <xf numFmtId="169" fontId="13" fillId="24" borderId="70" xfId="60" applyNumberFormat="1" applyFont="1" applyFill="1" applyBorder="1" applyAlignment="1">
      <alignment/>
    </xf>
    <xf numFmtId="3" fontId="13" fillId="24" borderId="16" xfId="60" applyNumberFormat="1" applyFont="1" applyFill="1" applyBorder="1" applyAlignment="1">
      <alignment/>
    </xf>
    <xf numFmtId="3" fontId="13" fillId="24" borderId="75" xfId="60" applyNumberFormat="1" applyFont="1" applyFill="1" applyBorder="1" applyAlignment="1">
      <alignment/>
    </xf>
    <xf numFmtId="0" fontId="7" fillId="24" borderId="29" xfId="0" applyFont="1" applyFill="1" applyBorder="1" applyAlignment="1">
      <alignment horizontal="right"/>
    </xf>
    <xf numFmtId="182" fontId="3" fillId="24" borderId="27" xfId="60" applyNumberFormat="1" applyFont="1" applyFill="1" applyBorder="1" applyAlignment="1">
      <alignment/>
    </xf>
    <xf numFmtId="0" fontId="3" fillId="24" borderId="32" xfId="0" applyFont="1" applyFill="1" applyBorder="1" applyAlignment="1">
      <alignment/>
    </xf>
    <xf numFmtId="3" fontId="13" fillId="24" borderId="63" xfId="60" applyNumberFormat="1" applyFont="1" applyFill="1" applyBorder="1" applyAlignment="1">
      <alignment/>
    </xf>
    <xf numFmtId="0" fontId="3" fillId="24" borderId="11" xfId="0" applyFont="1" applyFill="1" applyBorder="1" applyAlignment="1">
      <alignment/>
    </xf>
    <xf numFmtId="182" fontId="3" fillId="24" borderId="18" xfId="60" applyNumberFormat="1" applyFont="1" applyFill="1" applyBorder="1" applyAlignment="1">
      <alignment/>
    </xf>
    <xf numFmtId="182" fontId="3" fillId="24" borderId="0" xfId="60" applyNumberFormat="1" applyFont="1" applyFill="1" applyBorder="1" applyAlignment="1">
      <alignment/>
    </xf>
    <xf numFmtId="169" fontId="13" fillId="24" borderId="24" xfId="60" applyNumberFormat="1" applyFont="1" applyFill="1" applyBorder="1" applyAlignment="1">
      <alignment/>
    </xf>
    <xf numFmtId="3" fontId="13" fillId="24" borderId="22" xfId="60" applyNumberFormat="1" applyFont="1" applyFill="1" applyBorder="1" applyAlignment="1">
      <alignment/>
    </xf>
    <xf numFmtId="3" fontId="13" fillId="24" borderId="38" xfId="60" applyNumberFormat="1" applyFont="1" applyFill="1" applyBorder="1" applyAlignment="1">
      <alignment/>
    </xf>
    <xf numFmtId="49" fontId="14" fillId="24" borderId="42" xfId="0" applyNumberFormat="1" applyFont="1" applyFill="1" applyBorder="1" applyAlignment="1">
      <alignment horizontal="right"/>
    </xf>
    <xf numFmtId="49" fontId="7" fillId="24" borderId="43" xfId="0" applyNumberFormat="1" applyFont="1" applyFill="1" applyBorder="1" applyAlignment="1">
      <alignment horizontal="right"/>
    </xf>
    <xf numFmtId="182" fontId="13" fillId="24" borderId="19" xfId="60" applyNumberFormat="1" applyFont="1" applyFill="1" applyBorder="1" applyAlignment="1">
      <alignment/>
    </xf>
    <xf numFmtId="3" fontId="13" fillId="24" borderId="12" xfId="60" applyNumberFormat="1" applyFont="1" applyFill="1" applyBorder="1" applyAlignment="1">
      <alignment/>
    </xf>
    <xf numFmtId="3" fontId="13" fillId="24" borderId="12" xfId="60" applyNumberFormat="1" applyFont="1" applyFill="1" applyBorder="1" applyAlignment="1">
      <alignment/>
    </xf>
    <xf numFmtId="182" fontId="9" fillId="24" borderId="43" xfId="60" applyNumberFormat="1" applyFont="1" applyFill="1" applyBorder="1" applyAlignment="1">
      <alignment/>
    </xf>
    <xf numFmtId="182" fontId="9" fillId="24" borderId="44" xfId="60" applyNumberFormat="1" applyFont="1" applyFill="1" applyBorder="1" applyAlignment="1">
      <alignment/>
    </xf>
    <xf numFmtId="182" fontId="9" fillId="24" borderId="42" xfId="60" applyNumberFormat="1" applyFont="1" applyFill="1" applyBorder="1" applyAlignment="1">
      <alignment/>
    </xf>
    <xf numFmtId="182" fontId="9" fillId="24" borderId="79" xfId="60" applyNumberFormat="1" applyFont="1" applyFill="1" applyBorder="1" applyAlignment="1">
      <alignment/>
    </xf>
    <xf numFmtId="182" fontId="9" fillId="24" borderId="80" xfId="60" applyNumberFormat="1" applyFont="1" applyFill="1" applyBorder="1" applyAlignment="1">
      <alignment/>
    </xf>
    <xf numFmtId="182" fontId="13" fillId="24" borderId="11" xfId="0" applyNumberFormat="1" applyFont="1" applyFill="1" applyBorder="1" applyAlignment="1">
      <alignment/>
    </xf>
    <xf numFmtId="0" fontId="9" fillId="24" borderId="47" xfId="0" applyFont="1" applyFill="1" applyBorder="1" applyAlignment="1">
      <alignment/>
    </xf>
    <xf numFmtId="49" fontId="15" fillId="24" borderId="81" xfId="0" applyNumberFormat="1" applyFont="1" applyFill="1" applyBorder="1" applyAlignment="1">
      <alignment horizontal="right"/>
    </xf>
    <xf numFmtId="49" fontId="12" fillId="24" borderId="82" xfId="0" applyNumberFormat="1" applyFont="1" applyFill="1" applyBorder="1" applyAlignment="1">
      <alignment horizontal="right"/>
    </xf>
    <xf numFmtId="49" fontId="7" fillId="24" borderId="82" xfId="0" applyNumberFormat="1" applyFont="1" applyFill="1" applyBorder="1" applyAlignment="1">
      <alignment horizontal="center"/>
    </xf>
    <xf numFmtId="49" fontId="7" fillId="24" borderId="83" xfId="0" applyNumberFormat="1" applyFont="1" applyFill="1" applyBorder="1" applyAlignment="1">
      <alignment horizontal="center"/>
    </xf>
    <xf numFmtId="182" fontId="9" fillId="24" borderId="84" xfId="0" applyNumberFormat="1" applyFont="1" applyFill="1" applyBorder="1" applyAlignment="1">
      <alignment/>
    </xf>
    <xf numFmtId="3" fontId="9" fillId="24" borderId="80" xfId="0" applyNumberFormat="1" applyFont="1" applyFill="1" applyBorder="1" applyAlignment="1">
      <alignment/>
    </xf>
    <xf numFmtId="3" fontId="9" fillId="24" borderId="81" xfId="0" applyNumberFormat="1" applyFont="1" applyFill="1" applyBorder="1" applyAlignment="1">
      <alignment/>
    </xf>
    <xf numFmtId="3" fontId="9" fillId="24" borderId="81" xfId="0" applyNumberFormat="1" applyFont="1" applyFill="1" applyBorder="1" applyAlignment="1">
      <alignment/>
    </xf>
    <xf numFmtId="3" fontId="9" fillId="24" borderId="73" xfId="0" applyNumberFormat="1" applyFont="1" applyFill="1" applyBorder="1" applyAlignment="1">
      <alignment/>
    </xf>
    <xf numFmtId="3" fontId="9" fillId="24" borderId="85" xfId="0" applyNumberFormat="1" applyFont="1" applyFill="1" applyBorder="1" applyAlignment="1">
      <alignment/>
    </xf>
    <xf numFmtId="182" fontId="9" fillId="24" borderId="81" xfId="0" applyNumberFormat="1" applyFont="1" applyFill="1" applyBorder="1" applyAlignment="1">
      <alignment/>
    </xf>
    <xf numFmtId="0" fontId="9" fillId="24" borderId="11" xfId="0" applyFont="1" applyFill="1" applyBorder="1" applyAlignment="1">
      <alignment/>
    </xf>
    <xf numFmtId="3" fontId="9" fillId="24" borderId="33" xfId="0" applyNumberFormat="1" applyFont="1" applyFill="1" applyBorder="1" applyAlignment="1">
      <alignment/>
    </xf>
    <xf numFmtId="3" fontId="9" fillId="24" borderId="33" xfId="0" applyNumberFormat="1" applyFont="1" applyFill="1" applyBorder="1" applyAlignment="1">
      <alignment/>
    </xf>
    <xf numFmtId="3" fontId="9" fillId="24" borderId="45" xfId="0" applyNumberFormat="1" applyFont="1" applyFill="1" applyBorder="1" applyAlignment="1">
      <alignment/>
    </xf>
    <xf numFmtId="3" fontId="9" fillId="24" borderId="46" xfId="0" applyNumberFormat="1" applyFont="1" applyFill="1" applyBorder="1" applyAlignment="1">
      <alignment/>
    </xf>
    <xf numFmtId="182" fontId="9" fillId="24" borderId="76" xfId="0" applyNumberFormat="1" applyFont="1" applyFill="1" applyBorder="1" applyAlignment="1">
      <alignment/>
    </xf>
    <xf numFmtId="3" fontId="9" fillId="24" borderId="53" xfId="0" applyNumberFormat="1" applyFont="1" applyFill="1" applyBorder="1" applyAlignment="1">
      <alignment/>
    </xf>
    <xf numFmtId="3" fontId="9" fillId="24" borderId="37" xfId="0" applyNumberFormat="1" applyFont="1" applyFill="1" applyBorder="1" applyAlignment="1">
      <alignment/>
    </xf>
    <xf numFmtId="3" fontId="9" fillId="24" borderId="37" xfId="0" applyNumberFormat="1" applyFont="1" applyFill="1" applyBorder="1" applyAlignment="1">
      <alignment/>
    </xf>
    <xf numFmtId="3" fontId="9" fillId="24" borderId="70" xfId="0" applyNumberFormat="1" applyFont="1" applyFill="1" applyBorder="1" applyAlignment="1">
      <alignment/>
    </xf>
    <xf numFmtId="3" fontId="9" fillId="24" borderId="23" xfId="0" applyNumberFormat="1" applyFont="1" applyFill="1" applyBorder="1" applyAlignment="1">
      <alignment/>
    </xf>
    <xf numFmtId="182" fontId="9" fillId="24" borderId="37" xfId="0" applyNumberFormat="1" applyFont="1" applyFill="1" applyBorder="1" applyAlignment="1">
      <alignment/>
    </xf>
    <xf numFmtId="49" fontId="7" fillId="24" borderId="42" xfId="0" applyNumberFormat="1" applyFont="1" applyFill="1" applyBorder="1" applyAlignment="1">
      <alignment horizontal="right"/>
    </xf>
    <xf numFmtId="182" fontId="9" fillId="24" borderId="19" xfId="60" applyNumberFormat="1" applyFont="1" applyFill="1" applyBorder="1" applyAlignment="1">
      <alignment/>
    </xf>
    <xf numFmtId="3" fontId="9" fillId="24" borderId="43" xfId="60" applyNumberFormat="1" applyFont="1" applyFill="1" applyBorder="1" applyAlignment="1">
      <alignment/>
    </xf>
    <xf numFmtId="3" fontId="9" fillId="24" borderId="80" xfId="60" applyNumberFormat="1" applyFont="1" applyFill="1" applyBorder="1" applyAlignment="1">
      <alignment/>
    </xf>
    <xf numFmtId="3" fontId="9" fillId="24" borderId="44" xfId="60" applyNumberFormat="1" applyFont="1" applyFill="1" applyBorder="1" applyAlignment="1">
      <alignment/>
    </xf>
    <xf numFmtId="182" fontId="9" fillId="24" borderId="43" xfId="60" applyNumberFormat="1" applyFont="1" applyFill="1" applyBorder="1" applyAlignment="1">
      <alignment/>
    </xf>
    <xf numFmtId="3" fontId="9" fillId="24" borderId="36" xfId="60" applyNumberFormat="1" applyFont="1" applyFill="1" applyBorder="1" applyAlignment="1">
      <alignment/>
    </xf>
    <xf numFmtId="0" fontId="3" fillId="24" borderId="20" xfId="0" applyFont="1" applyFill="1" applyBorder="1" applyAlignment="1">
      <alignment/>
    </xf>
    <xf numFmtId="3" fontId="3" fillId="24" borderId="18" xfId="0" applyNumberFormat="1" applyFont="1" applyFill="1" applyBorder="1" applyAlignment="1">
      <alignment/>
    </xf>
    <xf numFmtId="0" fontId="3" fillId="24" borderId="18" xfId="0" applyFont="1" applyFill="1" applyBorder="1" applyAlignment="1">
      <alignment/>
    </xf>
    <xf numFmtId="3" fontId="0" fillId="24" borderId="17" xfId="0" applyNumberFormat="1" applyFont="1" applyFill="1" applyBorder="1" applyAlignment="1">
      <alignment/>
    </xf>
    <xf numFmtId="3" fontId="0" fillId="24" borderId="18" xfId="0" applyNumberFormat="1" applyFont="1" applyFill="1" applyBorder="1" applyAlignment="1">
      <alignment/>
    </xf>
    <xf numFmtId="3" fontId="37" fillId="24" borderId="0" xfId="0" applyNumberFormat="1" applyFont="1" applyFill="1" applyBorder="1" applyAlignment="1">
      <alignment horizontal="right"/>
    </xf>
    <xf numFmtId="3" fontId="36" fillId="24" borderId="0" xfId="0" applyNumberFormat="1" applyFont="1" applyFill="1" applyBorder="1" applyAlignment="1">
      <alignment/>
    </xf>
    <xf numFmtId="3" fontId="9" fillId="24" borderId="11" xfId="60" applyNumberFormat="1" applyFont="1" applyFill="1" applyBorder="1" applyAlignment="1">
      <alignment/>
    </xf>
    <xf numFmtId="3" fontId="9" fillId="24" borderId="11" xfId="60" applyNumberFormat="1" applyFont="1" applyFill="1" applyBorder="1" applyAlignment="1">
      <alignment horizontal="center"/>
    </xf>
    <xf numFmtId="3" fontId="9" fillId="24" borderId="19" xfId="60" applyNumberFormat="1" applyFont="1" applyFill="1" applyBorder="1" applyAlignment="1">
      <alignment horizontal="center"/>
    </xf>
    <xf numFmtId="3" fontId="9" fillId="24" borderId="0" xfId="60" applyNumberFormat="1" applyFont="1" applyFill="1" applyBorder="1" applyAlignment="1">
      <alignment horizontal="center"/>
    </xf>
    <xf numFmtId="3" fontId="9" fillId="24" borderId="20" xfId="60" applyNumberFormat="1" applyFont="1" applyFill="1" applyBorder="1" applyAlignment="1">
      <alignment horizontal="center"/>
    </xf>
    <xf numFmtId="179" fontId="9" fillId="24" borderId="20" xfId="60" applyFont="1" applyFill="1" applyBorder="1" applyAlignment="1">
      <alignment horizontal="center"/>
    </xf>
    <xf numFmtId="179" fontId="9" fillId="24" borderId="18" xfId="60" applyFont="1" applyFill="1" applyBorder="1" applyAlignment="1">
      <alignment horizontal="center"/>
    </xf>
    <xf numFmtId="179" fontId="8" fillId="24" borderId="11" xfId="60" applyFont="1" applyFill="1" applyBorder="1" applyAlignment="1">
      <alignment horizontal="center"/>
    </xf>
    <xf numFmtId="179" fontId="8" fillId="24" borderId="0" xfId="60" applyFont="1" applyFill="1" applyBorder="1" applyAlignment="1">
      <alignment horizontal="center"/>
    </xf>
    <xf numFmtId="179" fontId="9" fillId="24" borderId="32" xfId="60" applyFont="1" applyFill="1" applyBorder="1" applyAlignment="1">
      <alignment horizontal="center"/>
    </xf>
    <xf numFmtId="3" fontId="9" fillId="24" borderId="21" xfId="60" applyNumberFormat="1" applyFont="1" applyFill="1" applyBorder="1" applyAlignment="1">
      <alignment horizontal="center"/>
    </xf>
    <xf numFmtId="3" fontId="9" fillId="24" borderId="22" xfId="60" applyNumberFormat="1" applyFont="1" applyFill="1" applyBorder="1" applyAlignment="1">
      <alignment horizontal="center"/>
    </xf>
    <xf numFmtId="3" fontId="8" fillId="24" borderId="32" xfId="60" applyNumberFormat="1" applyFont="1" applyFill="1" applyBorder="1" applyAlignment="1">
      <alignment horizontal="center"/>
    </xf>
    <xf numFmtId="3" fontId="8" fillId="24" borderId="21" xfId="60" applyNumberFormat="1" applyFont="1" applyFill="1" applyBorder="1" applyAlignment="1">
      <alignment horizontal="center"/>
    </xf>
    <xf numFmtId="3" fontId="8" fillId="24" borderId="22" xfId="60" applyNumberFormat="1" applyFont="1" applyFill="1" applyBorder="1" applyAlignment="1">
      <alignment horizontal="center"/>
    </xf>
    <xf numFmtId="3" fontId="8" fillId="24" borderId="31" xfId="60" applyNumberFormat="1" applyFont="1" applyFill="1" applyBorder="1" applyAlignment="1">
      <alignment horizontal="center"/>
    </xf>
    <xf numFmtId="3" fontId="9" fillId="24" borderId="31" xfId="60" applyNumberFormat="1" applyFont="1" applyFill="1" applyBorder="1" applyAlignment="1">
      <alignment horizontal="center"/>
    </xf>
    <xf numFmtId="3" fontId="9" fillId="24" borderId="32" xfId="60" applyNumberFormat="1" applyFont="1" applyFill="1" applyBorder="1" applyAlignment="1">
      <alignment horizontal="center"/>
    </xf>
    <xf numFmtId="179" fontId="9" fillId="24" borderId="31" xfId="60" applyFont="1" applyFill="1" applyBorder="1" applyAlignment="1">
      <alignment horizontal="center"/>
    </xf>
    <xf numFmtId="179" fontId="9" fillId="24" borderId="21" xfId="60" applyFont="1" applyFill="1" applyBorder="1" applyAlignment="1">
      <alignment horizontal="center"/>
    </xf>
    <xf numFmtId="179" fontId="8" fillId="24" borderId="32" xfId="60" applyFont="1" applyFill="1" applyBorder="1" applyAlignment="1">
      <alignment horizontal="center"/>
    </xf>
    <xf numFmtId="49" fontId="7" fillId="24" borderId="68" xfId="0" applyNumberFormat="1" applyFont="1" applyFill="1" applyBorder="1" applyAlignment="1">
      <alignment horizontal="center"/>
    </xf>
    <xf numFmtId="182" fontId="9" fillId="24" borderId="69" xfId="60" applyNumberFormat="1" applyFont="1" applyFill="1" applyBorder="1" applyAlignment="1">
      <alignment/>
    </xf>
    <xf numFmtId="0" fontId="4" fillId="24" borderId="77" xfId="0" applyFont="1" applyFill="1" applyBorder="1" applyAlignment="1">
      <alignment/>
    </xf>
    <xf numFmtId="0" fontId="11" fillId="24" borderId="0" xfId="0" applyNumberFormat="1" applyFont="1" applyFill="1" applyBorder="1" applyAlignment="1">
      <alignment wrapText="1"/>
    </xf>
    <xf numFmtId="0" fontId="5" fillId="24" borderId="0" xfId="0" applyFont="1" applyFill="1" applyBorder="1" applyAlignment="1">
      <alignment horizontal="center" wrapText="1"/>
    </xf>
    <xf numFmtId="179" fontId="6" fillId="24" borderId="0" xfId="60" applyFont="1" applyFill="1" applyBorder="1" applyAlignment="1">
      <alignment horizontal="center" wrapText="1"/>
    </xf>
    <xf numFmtId="179" fontId="6" fillId="24" borderId="32" xfId="60" applyFont="1" applyFill="1" applyBorder="1" applyAlignment="1">
      <alignment horizontal="center" wrapText="1"/>
    </xf>
    <xf numFmtId="0" fontId="7" fillId="24" borderId="24" xfId="0" applyNumberFormat="1" applyFont="1" applyFill="1" applyBorder="1" applyAlignment="1">
      <alignment wrapText="1"/>
    </xf>
    <xf numFmtId="0" fontId="7" fillId="24" borderId="29" xfId="0" applyNumberFormat="1" applyFont="1" applyFill="1" applyBorder="1" applyAlignment="1">
      <alignment wrapText="1"/>
    </xf>
    <xf numFmtId="0" fontId="7" fillId="24" borderId="34" xfId="0" applyNumberFormat="1" applyFont="1" applyFill="1" applyBorder="1" applyAlignment="1">
      <alignment horizontal="right" wrapText="1"/>
    </xf>
    <xf numFmtId="0" fontId="7" fillId="24" borderId="38" xfId="0" applyNumberFormat="1" applyFont="1" applyFill="1" applyBorder="1" applyAlignment="1">
      <alignment horizontal="right" wrapText="1"/>
    </xf>
    <xf numFmtId="0" fontId="12" fillId="24" borderId="40" xfId="0" applyFont="1" applyFill="1" applyBorder="1" applyAlignment="1">
      <alignment horizontal="left" wrapText="1"/>
    </xf>
    <xf numFmtId="0" fontId="12" fillId="24" borderId="34" xfId="0" applyFont="1" applyFill="1" applyBorder="1" applyAlignment="1">
      <alignment horizontal="right" wrapText="1"/>
    </xf>
    <xf numFmtId="0" fontId="12" fillId="24" borderId="47" xfId="0" applyFont="1" applyFill="1" applyBorder="1" applyAlignment="1">
      <alignment horizontal="right" wrapText="1"/>
    </xf>
    <xf numFmtId="0" fontId="12" fillId="24" borderId="34" xfId="0" applyFont="1" applyFill="1" applyBorder="1" applyAlignment="1">
      <alignment horizontal="right" wrapText="1"/>
    </xf>
    <xf numFmtId="0" fontId="12" fillId="24" borderId="40" xfId="0" applyFont="1" applyFill="1" applyBorder="1" applyAlignment="1">
      <alignment horizontal="right" wrapText="1"/>
    </xf>
    <xf numFmtId="0" fontId="12" fillId="24" borderId="47" xfId="0" applyFont="1" applyFill="1" applyBorder="1" applyAlignment="1">
      <alignment horizontal="right" wrapText="1"/>
    </xf>
    <xf numFmtId="0" fontId="7" fillId="24" borderId="66" xfId="0" applyFont="1" applyFill="1" applyBorder="1" applyAlignment="1">
      <alignment wrapText="1"/>
    </xf>
    <xf numFmtId="0" fontId="12" fillId="24" borderId="24" xfId="0" applyFont="1" applyFill="1" applyBorder="1" applyAlignment="1">
      <alignment horizontal="left" wrapText="1"/>
    </xf>
    <xf numFmtId="0" fontId="12" fillId="24" borderId="24" xfId="0" applyFont="1" applyFill="1" applyBorder="1" applyAlignment="1">
      <alignment horizontal="center" wrapText="1"/>
    </xf>
    <xf numFmtId="0" fontId="14" fillId="24" borderId="24" xfId="0" applyNumberFormat="1" applyFont="1" applyFill="1" applyBorder="1" applyAlignment="1">
      <alignment wrapText="1"/>
    </xf>
    <xf numFmtId="0" fontId="7" fillId="24" borderId="24" xfId="0" applyNumberFormat="1" applyFont="1" applyFill="1" applyBorder="1" applyAlignment="1">
      <alignment horizontal="right" wrapText="1"/>
    </xf>
    <xf numFmtId="0" fontId="7" fillId="24" borderId="40" xfId="0" applyNumberFormat="1" applyFont="1" applyFill="1" applyBorder="1" applyAlignment="1">
      <alignment horizontal="right" wrapText="1"/>
    </xf>
    <xf numFmtId="0" fontId="7" fillId="24" borderId="34" xfId="0" applyFont="1" applyFill="1" applyBorder="1" applyAlignment="1">
      <alignment wrapText="1"/>
    </xf>
    <xf numFmtId="0" fontId="12" fillId="24" borderId="24" xfId="0" applyFont="1" applyFill="1" applyBorder="1" applyAlignment="1">
      <alignment horizontal="right" wrapText="1"/>
    </xf>
    <xf numFmtId="0" fontId="12" fillId="24" borderId="34" xfId="0" applyFont="1" applyFill="1" applyBorder="1" applyAlignment="1">
      <alignment horizontal="left" wrapText="1"/>
    </xf>
    <xf numFmtId="0" fontId="7" fillId="24" borderId="24" xfId="0" applyFont="1" applyFill="1" applyBorder="1" applyAlignment="1">
      <alignment horizontal="center" wrapText="1"/>
    </xf>
    <xf numFmtId="0" fontId="12" fillId="24" borderId="38" xfId="0" applyFont="1" applyFill="1" applyBorder="1" applyAlignment="1">
      <alignment horizontal="right" wrapText="1"/>
    </xf>
    <xf numFmtId="0" fontId="7" fillId="24" borderId="40" xfId="0" applyFont="1" applyFill="1" applyBorder="1" applyAlignment="1">
      <alignment wrapText="1"/>
    </xf>
    <xf numFmtId="0" fontId="7" fillId="24" borderId="24" xfId="0" applyFont="1" applyFill="1" applyBorder="1" applyAlignment="1">
      <alignment horizontal="center" wrapText="1"/>
    </xf>
    <xf numFmtId="0" fontId="14" fillId="24" borderId="34" xfId="0" applyFont="1" applyFill="1" applyBorder="1" applyAlignment="1">
      <alignment wrapText="1"/>
    </xf>
    <xf numFmtId="0" fontId="14" fillId="24" borderId="24" xfId="0" applyFont="1" applyFill="1" applyBorder="1" applyAlignment="1">
      <alignment horizontal="center" wrapText="1"/>
    </xf>
    <xf numFmtId="0" fontId="15" fillId="24" borderId="24" xfId="0" applyFont="1" applyFill="1" applyBorder="1" applyAlignment="1">
      <alignment horizontal="center" wrapText="1"/>
    </xf>
    <xf numFmtId="0" fontId="7" fillId="24" borderId="43" xfId="0" applyFont="1" applyFill="1" applyBorder="1" applyAlignment="1">
      <alignment wrapText="1"/>
    </xf>
    <xf numFmtId="0" fontId="12" fillId="24" borderId="47" xfId="0" applyFont="1" applyFill="1" applyBorder="1" applyAlignment="1">
      <alignment horizontal="left" wrapText="1"/>
    </xf>
    <xf numFmtId="0" fontId="7" fillId="24" borderId="43" xfId="0" applyFont="1" applyFill="1" applyBorder="1" applyAlignment="1">
      <alignment wrapText="1"/>
    </xf>
    <xf numFmtId="49" fontId="7" fillId="24" borderId="46" xfId="0" applyNumberFormat="1" applyFont="1" applyFill="1" applyBorder="1" applyAlignment="1">
      <alignment horizontal="right"/>
    </xf>
    <xf numFmtId="49" fontId="7" fillId="24" borderId="47" xfId="0" applyNumberFormat="1" applyFont="1" applyFill="1" applyBorder="1" applyAlignment="1">
      <alignment horizontal="right"/>
    </xf>
    <xf numFmtId="0" fontId="7" fillId="24" borderId="47" xfId="0" applyNumberFormat="1" applyFont="1" applyFill="1" applyBorder="1" applyAlignment="1">
      <alignment horizontal="center" wrapText="1"/>
    </xf>
    <xf numFmtId="182" fontId="9" fillId="24" borderId="52" xfId="0" applyNumberFormat="1" applyFont="1" applyFill="1" applyBorder="1" applyAlignment="1">
      <alignment/>
    </xf>
    <xf numFmtId="3" fontId="9" fillId="24" borderId="50" xfId="0" applyNumberFormat="1" applyFont="1" applyFill="1" applyBorder="1" applyAlignment="1">
      <alignment/>
    </xf>
    <xf numFmtId="3" fontId="9" fillId="24" borderId="52" xfId="0" applyNumberFormat="1" applyFont="1" applyFill="1" applyBorder="1" applyAlignment="1">
      <alignment/>
    </xf>
    <xf numFmtId="3" fontId="9" fillId="24" borderId="50" xfId="0" applyNumberFormat="1" applyFont="1" applyFill="1" applyBorder="1" applyAlignment="1">
      <alignment/>
    </xf>
    <xf numFmtId="3" fontId="9" fillId="24" borderId="52" xfId="60" applyNumberFormat="1" applyFont="1" applyFill="1" applyBorder="1" applyAlignment="1">
      <alignment/>
    </xf>
    <xf numFmtId="182" fontId="9" fillId="24" borderId="52" xfId="60" applyNumberFormat="1" applyFont="1" applyFill="1" applyBorder="1" applyAlignment="1">
      <alignment/>
    </xf>
    <xf numFmtId="169" fontId="9" fillId="24" borderId="52" xfId="0" applyNumberFormat="1" applyFont="1" applyFill="1" applyBorder="1" applyAlignment="1">
      <alignment/>
    </xf>
    <xf numFmtId="182" fontId="9" fillId="24" borderId="52" xfId="0" applyNumberFormat="1" applyFont="1" applyFill="1" applyBorder="1" applyAlignment="1">
      <alignment/>
    </xf>
    <xf numFmtId="3" fontId="13" fillId="24" borderId="86" xfId="60" applyNumberFormat="1" applyFont="1" applyFill="1" applyBorder="1" applyAlignment="1">
      <alignment/>
    </xf>
    <xf numFmtId="3" fontId="13" fillId="24" borderId="13" xfId="60" applyNumberFormat="1" applyFont="1" applyFill="1" applyBorder="1" applyAlignment="1">
      <alignment/>
    </xf>
    <xf numFmtId="3" fontId="9" fillId="24" borderId="13" xfId="60" applyNumberFormat="1" applyFont="1" applyFill="1" applyBorder="1" applyAlignment="1">
      <alignment/>
    </xf>
    <xf numFmtId="0" fontId="12" fillId="24" borderId="29" xfId="0" applyFont="1" applyFill="1" applyBorder="1" applyAlignment="1">
      <alignment horizontal="right" wrapText="1"/>
    </xf>
    <xf numFmtId="3" fontId="13" fillId="24" borderId="32" xfId="60" applyNumberFormat="1" applyFont="1" applyFill="1" applyBorder="1" applyAlignment="1">
      <alignment/>
    </xf>
    <xf numFmtId="182" fontId="13" fillId="24" borderId="32" xfId="60" applyNumberFormat="1" applyFont="1" applyFill="1" applyBorder="1" applyAlignment="1">
      <alignment/>
    </xf>
    <xf numFmtId="169" fontId="13" fillId="24" borderId="32" xfId="60" applyNumberFormat="1" applyFont="1" applyFill="1" applyBorder="1" applyAlignment="1">
      <alignment/>
    </xf>
    <xf numFmtId="182" fontId="13" fillId="24" borderId="31" xfId="60" applyNumberFormat="1" applyFont="1" applyFill="1" applyBorder="1" applyAlignment="1">
      <alignment/>
    </xf>
    <xf numFmtId="169" fontId="13" fillId="24" borderId="22" xfId="60" applyNumberFormat="1" applyFont="1" applyFill="1" applyBorder="1" applyAlignment="1">
      <alignment/>
    </xf>
    <xf numFmtId="179" fontId="6" fillId="24" borderId="14" xfId="60" applyFont="1" applyFill="1" applyBorder="1" applyAlignment="1">
      <alignment horizontal="center" wrapText="1"/>
    </xf>
    <xf numFmtId="3" fontId="13" fillId="24" borderId="32" xfId="60" applyNumberFormat="1" applyFont="1" applyFill="1" applyBorder="1" applyAlignment="1">
      <alignment/>
    </xf>
    <xf numFmtId="182" fontId="13" fillId="24" borderId="30" xfId="60" applyNumberFormat="1" applyFont="1" applyFill="1" applyBorder="1" applyAlignment="1">
      <alignment/>
    </xf>
    <xf numFmtId="182" fontId="13" fillId="24" borderId="28" xfId="60" applyNumberFormat="1" applyFont="1" applyFill="1" applyBorder="1" applyAlignment="1">
      <alignment/>
    </xf>
    <xf numFmtId="169" fontId="13" fillId="24" borderId="71" xfId="60" applyNumberFormat="1" applyFont="1" applyFill="1" applyBorder="1" applyAlignment="1">
      <alignment/>
    </xf>
    <xf numFmtId="169" fontId="13" fillId="24" borderId="72" xfId="60" applyNumberFormat="1" applyFont="1" applyFill="1" applyBorder="1" applyAlignment="1">
      <alignment/>
    </xf>
    <xf numFmtId="3" fontId="8" fillId="24" borderId="14" xfId="6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49" fontId="7" fillId="24" borderId="76" xfId="0" applyNumberFormat="1" applyFont="1" applyFill="1" applyBorder="1" applyAlignment="1">
      <alignment horizontal="right"/>
    </xf>
    <xf numFmtId="49" fontId="7" fillId="24" borderId="77" xfId="0" applyNumberFormat="1" applyFont="1" applyFill="1" applyBorder="1" applyAlignment="1">
      <alignment horizontal="right"/>
    </xf>
    <xf numFmtId="0" fontId="7" fillId="24" borderId="77" xfId="0" applyFont="1" applyFill="1" applyBorder="1" applyAlignment="1">
      <alignment wrapText="1"/>
    </xf>
    <xf numFmtId="49" fontId="7" fillId="24" borderId="77" xfId="0" applyNumberFormat="1" applyFont="1" applyFill="1" applyBorder="1" applyAlignment="1">
      <alignment horizontal="center"/>
    </xf>
    <xf numFmtId="3" fontId="9" fillId="24" borderId="87" xfId="0" applyNumberFormat="1" applyFont="1" applyFill="1" applyBorder="1" applyAlignment="1">
      <alignment/>
    </xf>
    <xf numFmtId="182" fontId="9" fillId="24" borderId="69" xfId="0" applyNumberFormat="1" applyFont="1" applyFill="1" applyBorder="1" applyAlignment="1">
      <alignment/>
    </xf>
    <xf numFmtId="0" fontId="9" fillId="24" borderId="77" xfId="0" applyFont="1" applyFill="1" applyBorder="1" applyAlignment="1">
      <alignment/>
    </xf>
    <xf numFmtId="0" fontId="7" fillId="24" borderId="43" xfId="0" applyFont="1" applyFill="1" applyBorder="1" applyAlignment="1">
      <alignment horizontal="left" wrapText="1"/>
    </xf>
    <xf numFmtId="49" fontId="12" fillId="24" borderId="28" xfId="0" applyNumberFormat="1" applyFont="1" applyFill="1" applyBorder="1" applyAlignment="1">
      <alignment horizontal="right"/>
    </xf>
    <xf numFmtId="182" fontId="4" fillId="24" borderId="32" xfId="0" applyNumberFormat="1" applyFont="1" applyFill="1" applyBorder="1" applyAlignment="1">
      <alignment/>
    </xf>
    <xf numFmtId="182" fontId="9" fillId="24" borderId="0" xfId="60" applyNumberFormat="1" applyFont="1" applyFill="1" applyBorder="1" applyAlignment="1">
      <alignment/>
    </xf>
    <xf numFmtId="169" fontId="9" fillId="24" borderId="0" xfId="0" applyNumberFormat="1" applyFont="1" applyFill="1" applyBorder="1" applyAlignment="1">
      <alignment/>
    </xf>
    <xf numFmtId="182" fontId="9" fillId="24" borderId="0" xfId="0" applyNumberFormat="1" applyFont="1" applyFill="1" applyBorder="1" applyAlignment="1">
      <alignment/>
    </xf>
    <xf numFmtId="0" fontId="7" fillId="24" borderId="38" xfId="0" applyFont="1" applyFill="1" applyBorder="1" applyAlignment="1">
      <alignment wrapText="1"/>
    </xf>
    <xf numFmtId="182" fontId="9" fillId="24" borderId="76" xfId="60" applyNumberFormat="1" applyFont="1" applyFill="1" applyBorder="1" applyAlignment="1">
      <alignment/>
    </xf>
    <xf numFmtId="3" fontId="9" fillId="24" borderId="69" xfId="60" applyNumberFormat="1" applyFont="1" applyFill="1" applyBorder="1" applyAlignment="1">
      <alignment/>
    </xf>
    <xf numFmtId="3" fontId="9" fillId="24" borderId="69" xfId="60" applyNumberFormat="1" applyFont="1" applyFill="1" applyBorder="1" applyAlignment="1">
      <alignment/>
    </xf>
    <xf numFmtId="0" fontId="7" fillId="24" borderId="47" xfId="0" applyNumberFormat="1" applyFont="1" applyFill="1" applyBorder="1" applyAlignment="1">
      <alignment horizontal="right" wrapText="1"/>
    </xf>
    <xf numFmtId="182" fontId="9" fillId="24" borderId="48" xfId="0" applyNumberFormat="1" applyFont="1" applyFill="1" applyBorder="1" applyAlignment="1">
      <alignment/>
    </xf>
    <xf numFmtId="3" fontId="9" fillId="24" borderId="53" xfId="0" applyNumberFormat="1" applyFont="1" applyFill="1" applyBorder="1" applyAlignment="1">
      <alignment/>
    </xf>
    <xf numFmtId="3" fontId="9" fillId="24" borderId="47" xfId="0" applyNumberFormat="1" applyFont="1" applyFill="1" applyBorder="1" applyAlignment="1">
      <alignment/>
    </xf>
    <xf numFmtId="3" fontId="9" fillId="24" borderId="47" xfId="60" applyNumberFormat="1" applyFont="1" applyFill="1" applyBorder="1" applyAlignment="1">
      <alignment/>
    </xf>
    <xf numFmtId="182" fontId="9" fillId="24" borderId="47" xfId="60" applyNumberFormat="1" applyFont="1" applyFill="1" applyBorder="1" applyAlignment="1">
      <alignment/>
    </xf>
    <xf numFmtId="169" fontId="9" fillId="24" borderId="47" xfId="0" applyNumberFormat="1" applyFont="1" applyFill="1" applyBorder="1" applyAlignment="1">
      <alignment/>
    </xf>
    <xf numFmtId="182" fontId="9" fillId="24" borderId="47" xfId="0" applyNumberFormat="1" applyFont="1" applyFill="1" applyBorder="1" applyAlignment="1">
      <alignment/>
    </xf>
    <xf numFmtId="0" fontId="7" fillId="24" borderId="47" xfId="0" applyFont="1" applyFill="1" applyBorder="1" applyAlignment="1">
      <alignment wrapText="1"/>
    </xf>
    <xf numFmtId="3" fontId="9" fillId="24" borderId="47" xfId="60" applyNumberFormat="1" applyFont="1" applyFill="1" applyBorder="1" applyAlignment="1">
      <alignment/>
    </xf>
    <xf numFmtId="0" fontId="4" fillId="24" borderId="47" xfId="0" applyFont="1" applyFill="1" applyBorder="1" applyAlignment="1">
      <alignment/>
    </xf>
    <xf numFmtId="182" fontId="9" fillId="24" borderId="50" xfId="60" applyNumberFormat="1" applyFont="1" applyFill="1" applyBorder="1" applyAlignment="1">
      <alignment/>
    </xf>
    <xf numFmtId="182" fontId="13" fillId="24" borderId="52" xfId="60" applyNumberFormat="1" applyFont="1" applyFill="1" applyBorder="1" applyAlignment="1">
      <alignment/>
    </xf>
    <xf numFmtId="169" fontId="13" fillId="24" borderId="52" xfId="60" applyNumberFormat="1" applyFont="1" applyFill="1" applyBorder="1" applyAlignment="1">
      <alignment/>
    </xf>
    <xf numFmtId="182" fontId="13" fillId="24" borderId="49" xfId="60" applyNumberFormat="1" applyFont="1" applyFill="1" applyBorder="1" applyAlignment="1">
      <alignment/>
    </xf>
    <xf numFmtId="169" fontId="13" fillId="24" borderId="51" xfId="60" applyNumberFormat="1" applyFont="1" applyFill="1" applyBorder="1" applyAlignment="1">
      <alignment/>
    </xf>
    <xf numFmtId="3" fontId="36" fillId="24" borderId="0" xfId="0" applyNumberFormat="1" applyFont="1" applyFill="1" applyBorder="1" applyAlignment="1">
      <alignment horizontal="center"/>
    </xf>
    <xf numFmtId="0" fontId="12" fillId="24" borderId="35" xfId="0" applyFont="1" applyFill="1" applyBorder="1" applyAlignment="1">
      <alignment horizontal="right" wrapText="1"/>
    </xf>
    <xf numFmtId="0" fontId="7" fillId="24" borderId="24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3" fontId="4" fillId="24" borderId="31" xfId="60" applyNumberFormat="1" applyFont="1" applyFill="1" applyBorder="1" applyAlignment="1">
      <alignment/>
    </xf>
    <xf numFmtId="3" fontId="4" fillId="24" borderId="22" xfId="60" applyNumberFormat="1" applyFont="1" applyFill="1" applyBorder="1" applyAlignment="1">
      <alignment/>
    </xf>
    <xf numFmtId="3" fontId="4" fillId="24" borderId="40" xfId="60" applyNumberFormat="1" applyFont="1" applyFill="1" applyBorder="1" applyAlignment="1">
      <alignment/>
    </xf>
    <xf numFmtId="3" fontId="4" fillId="24" borderId="65" xfId="60" applyNumberFormat="1" applyFont="1" applyFill="1" applyBorder="1" applyAlignment="1">
      <alignment/>
    </xf>
    <xf numFmtId="3" fontId="4" fillId="24" borderId="74" xfId="60" applyNumberFormat="1" applyFont="1" applyFill="1" applyBorder="1" applyAlignment="1">
      <alignment/>
    </xf>
    <xf numFmtId="0" fontId="7" fillId="24" borderId="14" xfId="0" applyFont="1" applyFill="1" applyBorder="1" applyAlignment="1">
      <alignment horizontal="right" wrapText="1"/>
    </xf>
    <xf numFmtId="0" fontId="12" fillId="24" borderId="41" xfId="0" applyFont="1" applyFill="1" applyBorder="1" applyAlignment="1">
      <alignment wrapText="1"/>
    </xf>
    <xf numFmtId="0" fontId="12" fillId="24" borderId="45" xfId="0" applyFont="1" applyFill="1" applyBorder="1" applyAlignment="1">
      <alignment wrapText="1"/>
    </xf>
    <xf numFmtId="0" fontId="12" fillId="24" borderId="34" xfId="0" applyFont="1" applyFill="1" applyBorder="1" applyAlignment="1">
      <alignment wrapText="1"/>
    </xf>
    <xf numFmtId="0" fontId="12" fillId="24" borderId="13" xfId="0" applyFont="1" applyFill="1" applyBorder="1" applyAlignment="1">
      <alignment wrapText="1"/>
    </xf>
    <xf numFmtId="0" fontId="12" fillId="24" borderId="75" xfId="0" applyFont="1" applyFill="1" applyBorder="1" applyAlignment="1">
      <alignment wrapText="1"/>
    </xf>
    <xf numFmtId="0" fontId="7" fillId="24" borderId="34" xfId="0" applyFont="1" applyFill="1" applyBorder="1" applyAlignment="1">
      <alignment wrapText="1"/>
    </xf>
    <xf numFmtId="0" fontId="7" fillId="24" borderId="67" xfId="0" applyFont="1" applyFill="1" applyBorder="1" applyAlignment="1">
      <alignment wrapText="1"/>
    </xf>
    <xf numFmtId="0" fontId="12" fillId="24" borderId="14" xfId="0" applyFont="1" applyFill="1" applyBorder="1" applyAlignment="1">
      <alignment wrapText="1"/>
    </xf>
    <xf numFmtId="49" fontId="38" fillId="24" borderId="0" xfId="0" applyNumberFormat="1" applyFont="1" applyFill="1" applyBorder="1" applyAlignment="1">
      <alignment horizontal="right"/>
    </xf>
    <xf numFmtId="49" fontId="39" fillId="24" borderId="0" xfId="0" applyNumberFormat="1" applyFont="1" applyFill="1" applyBorder="1" applyAlignment="1">
      <alignment horizontal="right"/>
    </xf>
    <xf numFmtId="0" fontId="39" fillId="24" borderId="0" xfId="0" applyFont="1" applyFill="1" applyBorder="1" applyAlignment="1">
      <alignment horizontal="right" wrapText="1"/>
    </xf>
    <xf numFmtId="49" fontId="39" fillId="24" borderId="0" xfId="0" applyNumberFormat="1" applyFont="1" applyFill="1" applyBorder="1" applyAlignment="1">
      <alignment horizontal="center"/>
    </xf>
    <xf numFmtId="182" fontId="10" fillId="24" borderId="0" xfId="60" applyNumberFormat="1" applyFont="1" applyFill="1" applyBorder="1" applyAlignment="1">
      <alignment/>
    </xf>
    <xf numFmtId="3" fontId="10" fillId="24" borderId="0" xfId="60" applyNumberFormat="1" applyFont="1" applyFill="1" applyBorder="1" applyAlignment="1">
      <alignment/>
    </xf>
    <xf numFmtId="3" fontId="10" fillId="24" borderId="17" xfId="60" applyNumberFormat="1" applyFont="1" applyFill="1" applyBorder="1" applyAlignment="1">
      <alignment/>
    </xf>
    <xf numFmtId="3" fontId="10" fillId="24" borderId="18" xfId="60" applyNumberFormat="1" applyFont="1" applyFill="1" applyBorder="1" applyAlignment="1">
      <alignment/>
    </xf>
    <xf numFmtId="0" fontId="7" fillId="24" borderId="21" xfId="0" applyFont="1" applyFill="1" applyBorder="1" applyAlignment="1">
      <alignment horizontal="left" wrapText="1"/>
    </xf>
    <xf numFmtId="49" fontId="15" fillId="24" borderId="45" xfId="0" applyNumberFormat="1" applyFont="1" applyFill="1" applyBorder="1" applyAlignment="1">
      <alignment horizontal="right"/>
    </xf>
    <xf numFmtId="182" fontId="9" fillId="24" borderId="41" xfId="60" applyNumberFormat="1" applyFont="1" applyFill="1" applyBorder="1" applyAlignment="1">
      <alignment/>
    </xf>
    <xf numFmtId="182" fontId="13" fillId="24" borderId="41" xfId="60" applyNumberFormat="1" applyFont="1" applyFill="1" applyBorder="1" applyAlignment="1">
      <alignment/>
    </xf>
    <xf numFmtId="0" fontId="4" fillId="24" borderId="41" xfId="0" applyFont="1" applyFill="1" applyBorder="1" applyAlignment="1">
      <alignment/>
    </xf>
    <xf numFmtId="0" fontId="9" fillId="24" borderId="41" xfId="0" applyFont="1" applyFill="1" applyBorder="1" applyAlignment="1">
      <alignment/>
    </xf>
    <xf numFmtId="3" fontId="4" fillId="25" borderId="21" xfId="60" applyNumberFormat="1" applyFont="1" applyFill="1" applyBorder="1" applyAlignment="1">
      <alignment/>
    </xf>
    <xf numFmtId="49" fontId="7" fillId="24" borderId="30" xfId="0" applyNumberFormat="1" applyFont="1" applyFill="1" applyBorder="1" applyAlignment="1">
      <alignment horizontal="right"/>
    </xf>
    <xf numFmtId="49" fontId="7" fillId="24" borderId="72" xfId="0" applyNumberFormat="1" applyFont="1" applyFill="1" applyBorder="1" applyAlignment="1">
      <alignment horizontal="center"/>
    </xf>
    <xf numFmtId="182" fontId="13" fillId="24" borderId="17" xfId="60" applyNumberFormat="1" applyFont="1" applyFill="1" applyBorder="1" applyAlignment="1">
      <alignment/>
    </xf>
    <xf numFmtId="0" fontId="7" fillId="24" borderId="38" xfId="0" applyFont="1" applyFill="1" applyBorder="1" applyAlignment="1">
      <alignment horizontal="left" wrapText="1"/>
    </xf>
    <xf numFmtId="182" fontId="4" fillId="24" borderId="76" xfId="60" applyNumberFormat="1" applyFont="1" applyFill="1" applyBorder="1" applyAlignment="1">
      <alignment/>
    </xf>
    <xf numFmtId="3" fontId="4" fillId="24" borderId="69" xfId="60" applyNumberFormat="1" applyFont="1" applyFill="1" applyBorder="1" applyAlignment="1">
      <alignment/>
    </xf>
    <xf numFmtId="3" fontId="4" fillId="24" borderId="61" xfId="60" applyNumberFormat="1" applyFont="1" applyFill="1" applyBorder="1" applyAlignment="1">
      <alignment/>
    </xf>
    <xf numFmtId="3" fontId="4" fillId="24" borderId="69" xfId="60" applyNumberFormat="1" applyFont="1" applyFill="1" applyBorder="1" applyAlignment="1">
      <alignment/>
    </xf>
    <xf numFmtId="182" fontId="4" fillId="24" borderId="69" xfId="60" applyNumberFormat="1" applyFont="1" applyFill="1" applyBorder="1" applyAlignment="1">
      <alignment/>
    </xf>
    <xf numFmtId="49" fontId="7" fillId="24" borderId="66" xfId="0" applyNumberFormat="1" applyFont="1" applyFill="1" applyBorder="1" applyAlignment="1">
      <alignment wrapText="1"/>
    </xf>
    <xf numFmtId="3" fontId="4" fillId="24" borderId="19" xfId="60" applyNumberFormat="1" applyFont="1" applyFill="1" applyBorder="1" applyAlignment="1">
      <alignment/>
    </xf>
    <xf numFmtId="3" fontId="4" fillId="24" borderId="34" xfId="60" applyNumberFormat="1" applyFont="1" applyFill="1" applyBorder="1" applyAlignment="1">
      <alignment/>
    </xf>
    <xf numFmtId="49" fontId="15" fillId="24" borderId="36" xfId="0" applyNumberFormat="1" applyFont="1" applyFill="1" applyBorder="1" applyAlignment="1">
      <alignment horizontal="right"/>
    </xf>
    <xf numFmtId="182" fontId="4" fillId="24" borderId="49" xfId="60" applyNumberFormat="1" applyFont="1" applyFill="1" applyBorder="1" applyAlignment="1">
      <alignment/>
    </xf>
    <xf numFmtId="3" fontId="4" fillId="24" borderId="50" xfId="60" applyNumberFormat="1" applyFont="1" applyFill="1" applyBorder="1" applyAlignment="1">
      <alignment/>
    </xf>
    <xf numFmtId="3" fontId="4" fillId="24" borderId="50" xfId="60" applyNumberFormat="1" applyFont="1" applyFill="1" applyBorder="1" applyAlignment="1">
      <alignment/>
    </xf>
    <xf numFmtId="182" fontId="4" fillId="24" borderId="50" xfId="60" applyNumberFormat="1" applyFont="1" applyFill="1" applyBorder="1" applyAlignment="1">
      <alignment/>
    </xf>
    <xf numFmtId="49" fontId="7" fillId="24" borderId="81" xfId="0" applyNumberFormat="1" applyFont="1" applyFill="1" applyBorder="1" applyAlignment="1">
      <alignment horizontal="right"/>
    </xf>
    <xf numFmtId="49" fontId="7" fillId="24" borderId="82" xfId="0" applyNumberFormat="1" applyFont="1" applyFill="1" applyBorder="1" applyAlignment="1">
      <alignment horizontal="right"/>
    </xf>
    <xf numFmtId="182" fontId="4" fillId="24" borderId="84" xfId="60" applyNumberFormat="1" applyFont="1" applyFill="1" applyBorder="1" applyAlignment="1">
      <alignment/>
    </xf>
    <xf numFmtId="3" fontId="4" fillId="24" borderId="73" xfId="60" applyNumberFormat="1" applyFont="1" applyFill="1" applyBorder="1" applyAlignment="1">
      <alignment/>
    </xf>
    <xf numFmtId="182" fontId="4" fillId="24" borderId="88" xfId="60" applyNumberFormat="1" applyFont="1" applyFill="1" applyBorder="1" applyAlignment="1">
      <alignment/>
    </xf>
    <xf numFmtId="182" fontId="4" fillId="24" borderId="86" xfId="60" applyNumberFormat="1" applyFont="1" applyFill="1" applyBorder="1" applyAlignment="1">
      <alignment/>
    </xf>
    <xf numFmtId="0" fontId="4" fillId="24" borderId="88" xfId="0" applyFont="1" applyFill="1" applyBorder="1" applyAlignment="1">
      <alignment/>
    </xf>
    <xf numFmtId="3" fontId="36" fillId="24" borderId="0" xfId="0" applyNumberFormat="1" applyFont="1" applyFill="1" applyBorder="1" applyAlignment="1">
      <alignment horizontal="center"/>
    </xf>
    <xf numFmtId="3" fontId="9" fillId="25" borderId="33" xfId="0" applyNumberFormat="1" applyFont="1" applyFill="1" applyBorder="1" applyAlignment="1">
      <alignment/>
    </xf>
    <xf numFmtId="3" fontId="34" fillId="24" borderId="0" xfId="0" applyNumberFormat="1" applyFont="1" applyFill="1" applyBorder="1" applyAlignment="1">
      <alignment horizontal="right" vertical="center"/>
    </xf>
    <xf numFmtId="3" fontId="35" fillId="24" borderId="0" xfId="0" applyNumberFormat="1" applyFont="1" applyFill="1" applyAlignment="1">
      <alignment/>
    </xf>
    <xf numFmtId="3" fontId="0" fillId="24" borderId="0" xfId="0" applyNumberFormat="1" applyFont="1" applyFill="1" applyAlignment="1">
      <alignment/>
    </xf>
    <xf numFmtId="3" fontId="10" fillId="24" borderId="15" xfId="60" applyNumberFormat="1" applyFont="1" applyFill="1" applyBorder="1" applyAlignment="1">
      <alignment horizontal="center"/>
    </xf>
    <xf numFmtId="3" fontId="10" fillId="24" borderId="13" xfId="60" applyNumberFormat="1" applyFont="1" applyFill="1" applyBorder="1" applyAlignment="1">
      <alignment horizontal="center"/>
    </xf>
    <xf numFmtId="49" fontId="7" fillId="24" borderId="12" xfId="60" applyNumberFormat="1" applyFont="1" applyFill="1" applyBorder="1" applyAlignment="1">
      <alignment horizontal="center" textRotation="90"/>
    </xf>
    <xf numFmtId="49" fontId="7" fillId="24" borderId="18" xfId="60" applyNumberFormat="1" applyFont="1" applyFill="1" applyBorder="1" applyAlignment="1">
      <alignment horizontal="center" textRotation="90"/>
    </xf>
    <xf numFmtId="49" fontId="7" fillId="24" borderId="21" xfId="60" applyNumberFormat="1" applyFont="1" applyFill="1" applyBorder="1" applyAlignment="1">
      <alignment horizontal="center" textRotation="90"/>
    </xf>
    <xf numFmtId="0" fontId="12" fillId="24" borderId="35" xfId="0" applyFont="1" applyFill="1" applyBorder="1" applyAlignment="1">
      <alignment horizontal="right" wrapText="1"/>
    </xf>
    <xf numFmtId="0" fontId="12" fillId="24" borderId="41" xfId="0" applyFont="1" applyFill="1" applyBorder="1" applyAlignment="1">
      <alignment horizontal="right" wrapText="1"/>
    </xf>
    <xf numFmtId="0" fontId="12" fillId="24" borderId="45" xfId="0" applyFont="1" applyFill="1" applyBorder="1" applyAlignment="1">
      <alignment horizontal="right" wrapText="1"/>
    </xf>
    <xf numFmtId="3" fontId="36" fillId="24" borderId="0" xfId="0" applyNumberFormat="1" applyFont="1" applyFill="1" applyBorder="1" applyAlignment="1">
      <alignment horizontal="center"/>
    </xf>
    <xf numFmtId="3" fontId="35" fillId="24" borderId="0" xfId="0" applyNumberFormat="1" applyFont="1" applyFill="1" applyBorder="1" applyAlignment="1">
      <alignment/>
    </xf>
    <xf numFmtId="49" fontId="7" fillId="24" borderId="19" xfId="60" applyNumberFormat="1" applyFont="1" applyFill="1" applyBorder="1" applyAlignment="1">
      <alignment horizontal="center" textRotation="90"/>
    </xf>
    <xf numFmtId="49" fontId="7" fillId="24" borderId="20" xfId="60" applyNumberFormat="1" applyFont="1" applyFill="1" applyBorder="1" applyAlignment="1">
      <alignment horizontal="center" textRotation="90"/>
    </xf>
    <xf numFmtId="49" fontId="7" fillId="24" borderId="31" xfId="60" applyNumberFormat="1" applyFont="1" applyFill="1" applyBorder="1" applyAlignment="1">
      <alignment horizontal="center" textRotation="90"/>
    </xf>
    <xf numFmtId="3" fontId="9" fillId="24" borderId="15" xfId="60" applyNumberFormat="1" applyFont="1" applyFill="1" applyBorder="1" applyAlignment="1">
      <alignment horizontal="left" wrapText="1"/>
    </xf>
    <xf numFmtId="3" fontId="9" fillId="24" borderId="16" xfId="60" applyNumberFormat="1" applyFont="1" applyFill="1" applyBorder="1" applyAlignment="1">
      <alignment horizontal="left" wrapText="1"/>
    </xf>
    <xf numFmtId="49" fontId="6" fillId="24" borderId="19" xfId="60" applyNumberFormat="1" applyFont="1" applyFill="1" applyBorder="1" applyAlignment="1">
      <alignment horizontal="center"/>
    </xf>
    <xf numFmtId="49" fontId="6" fillId="24" borderId="10" xfId="60" applyNumberFormat="1" applyFont="1" applyFill="1" applyBorder="1" applyAlignment="1">
      <alignment horizontal="center"/>
    </xf>
    <xf numFmtId="49" fontId="6" fillId="24" borderId="19" xfId="60" applyNumberFormat="1" applyFont="1" applyFill="1" applyBorder="1" applyAlignment="1">
      <alignment horizontal="center" textRotation="90"/>
    </xf>
    <xf numFmtId="49" fontId="6" fillId="24" borderId="20" xfId="60" applyNumberFormat="1" applyFont="1" applyFill="1" applyBorder="1" applyAlignment="1">
      <alignment horizontal="center" textRotation="90"/>
    </xf>
    <xf numFmtId="49" fontId="6" fillId="24" borderId="31" xfId="60" applyNumberFormat="1" applyFont="1" applyFill="1" applyBorder="1" applyAlignment="1">
      <alignment horizont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CQ627"/>
  <sheetViews>
    <sheetView tabSelected="1" view="pageBreakPreview" zoomScale="70" zoomScaleSheetLayoutView="70" zoomScalePageLayoutView="0" workbookViewId="0" topLeftCell="A1">
      <pane xSplit="8" ySplit="14" topLeftCell="I60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J5" sqref="J5"/>
    </sheetView>
  </sheetViews>
  <sheetFormatPr defaultColWidth="9.140625" defaultRowHeight="12.75"/>
  <cols>
    <col min="1" max="1" width="14.57421875" style="1" customWidth="1"/>
    <col min="2" max="2" width="7.421875" style="2" customWidth="1"/>
    <col min="3" max="3" width="50.140625" style="529" customWidth="1"/>
    <col min="4" max="4" width="8.00390625" style="3" customWidth="1"/>
    <col min="5" max="5" width="7.140625" style="3" customWidth="1"/>
    <col min="6" max="6" width="8.421875" style="3" customWidth="1"/>
    <col min="7" max="7" width="17.00390625" style="500" hidden="1" customWidth="1"/>
    <col min="8" max="8" width="17.00390625" style="498" hidden="1" customWidth="1"/>
    <col min="9" max="9" width="20.57421875" style="499" customWidth="1"/>
    <col min="10" max="10" width="17.57421875" style="501" customWidth="1"/>
    <col min="11" max="11" width="17.28125" style="6" customWidth="1"/>
    <col min="12" max="12" width="19.8515625" style="502" customWidth="1"/>
    <col min="13" max="13" width="18.00390625" style="6" customWidth="1"/>
    <col min="14" max="14" width="15.140625" style="502" customWidth="1"/>
    <col min="15" max="15" width="14.421875" style="6" customWidth="1"/>
    <col min="16" max="16" width="15.00390625" style="6" customWidth="1"/>
    <col min="17" max="17" width="15.57421875" style="6" customWidth="1"/>
    <col min="18" max="18" width="14.8515625" style="6" customWidth="1"/>
    <col min="19" max="19" width="16.7109375" style="6" customWidth="1"/>
    <col min="20" max="20" width="12.57421875" style="502" customWidth="1"/>
    <col min="21" max="21" width="10.7109375" style="6" customWidth="1"/>
    <col min="22" max="22" width="13.28125" style="6" customWidth="1"/>
    <col min="23" max="23" width="16.7109375" style="502" customWidth="1"/>
    <col min="24" max="24" width="14.8515625" style="502" customWidth="1"/>
    <col min="25" max="25" width="15.00390625" style="6" customWidth="1"/>
    <col min="26" max="26" width="15.7109375" style="6" customWidth="1"/>
    <col min="27" max="27" width="13.8515625" style="6" customWidth="1"/>
    <col min="28" max="28" width="13.7109375" style="6" customWidth="1"/>
    <col min="29" max="29" width="12.8515625" style="6" customWidth="1"/>
    <col min="30" max="30" width="17.140625" style="6" customWidth="1"/>
    <col min="31" max="31" width="14.421875" style="6" customWidth="1"/>
    <col min="32" max="32" width="15.421875" style="502" customWidth="1"/>
    <col min="33" max="33" width="13.7109375" style="502" customWidth="1"/>
    <col min="34" max="34" width="13.7109375" style="501" customWidth="1"/>
    <col min="35" max="35" width="14.57421875" style="502" customWidth="1"/>
    <col min="36" max="36" width="14.57421875" style="6" customWidth="1"/>
    <col min="37" max="37" width="16.140625" style="6" customWidth="1"/>
    <col min="38" max="38" width="11.421875" style="6" customWidth="1"/>
    <col min="39" max="39" width="12.28125" style="6" customWidth="1"/>
    <col min="40" max="40" width="12.8515625" style="6" customWidth="1"/>
    <col min="41" max="41" width="13.421875" style="6" customWidth="1"/>
    <col min="42" max="42" width="11.57421875" style="6" customWidth="1"/>
    <col min="43" max="43" width="14.140625" style="6" customWidth="1"/>
    <col min="44" max="44" width="13.140625" style="6" customWidth="1"/>
    <col min="45" max="45" width="13.57421875" style="6" hidden="1" customWidth="1"/>
    <col min="46" max="46" width="12.00390625" style="6" customWidth="1"/>
    <col min="47" max="47" width="13.7109375" style="6" customWidth="1"/>
    <col min="48" max="48" width="18.57421875" style="6" bestFit="1" customWidth="1"/>
    <col min="49" max="49" width="16.8515625" style="6" customWidth="1"/>
    <col min="50" max="50" width="14.28125" style="502" customWidth="1"/>
    <col min="51" max="51" width="14.140625" style="6" hidden="1" customWidth="1"/>
    <col min="52" max="52" width="16.28125" style="6" hidden="1" customWidth="1"/>
    <col min="53" max="53" width="15.28125" style="6" customWidth="1"/>
    <col min="54" max="54" width="15.28125" style="6" hidden="1" customWidth="1"/>
    <col min="55" max="55" width="16.7109375" style="6" customWidth="1"/>
    <col min="56" max="56" width="15.140625" style="502" customWidth="1"/>
    <col min="57" max="57" width="18.421875" style="6" customWidth="1"/>
    <col min="58" max="59" width="15.421875" style="6" customWidth="1"/>
    <col min="60" max="60" width="14.00390625" style="6" customWidth="1"/>
    <col min="61" max="62" width="14.00390625" style="6" hidden="1" customWidth="1"/>
    <col min="63" max="63" width="15.57421875" style="502" customWidth="1"/>
    <col min="64" max="64" width="12.00390625" style="6" customWidth="1"/>
    <col min="65" max="65" width="14.7109375" style="6" hidden="1" customWidth="1"/>
    <col min="66" max="66" width="15.57421875" style="6" customWidth="1"/>
    <col min="67" max="67" width="16.57421875" style="6" customWidth="1"/>
    <col min="68" max="68" width="21.421875" style="502" customWidth="1"/>
    <col min="69" max="69" width="15.00390625" style="6" customWidth="1"/>
    <col min="70" max="70" width="15.28125" style="6" customWidth="1"/>
    <col min="71" max="71" width="15.140625" style="6" customWidth="1"/>
    <col min="72" max="72" width="15.00390625" style="502" customWidth="1"/>
    <col min="73" max="73" width="14.00390625" style="6" customWidth="1"/>
    <col min="74" max="74" width="15.421875" style="6" customWidth="1"/>
    <col min="75" max="75" width="15.140625" style="502" customWidth="1"/>
    <col min="76" max="76" width="16.00390625" style="6" hidden="1" customWidth="1"/>
    <col min="77" max="77" width="16.140625" style="6" customWidth="1"/>
    <col min="78" max="78" width="15.00390625" style="6" hidden="1" customWidth="1"/>
    <col min="79" max="79" width="13.421875" style="6" hidden="1" customWidth="1"/>
    <col min="80" max="80" width="14.8515625" style="502" customWidth="1"/>
    <col min="81" max="81" width="16.28125" style="6" customWidth="1"/>
    <col min="82" max="82" width="15.8515625" style="6" customWidth="1"/>
    <col min="83" max="83" width="14.00390625" style="6" customWidth="1"/>
    <col min="84" max="84" width="12.28125" style="6" hidden="1" customWidth="1"/>
    <col min="85" max="85" width="17.7109375" style="6" customWidth="1"/>
    <col min="86" max="86" width="17.7109375" style="6" hidden="1" customWidth="1"/>
    <col min="87" max="87" width="15.28125" style="8" customWidth="1"/>
    <col min="88" max="88" width="12.28125" style="8" customWidth="1"/>
    <col min="89" max="89" width="16.8515625" style="8" customWidth="1"/>
    <col min="90" max="90" width="14.8515625" style="8" customWidth="1"/>
    <col min="91" max="91" width="13.140625" style="8" customWidth="1"/>
    <col min="92" max="92" width="14.00390625" style="8" customWidth="1"/>
    <col min="93" max="93" width="13.7109375" style="8" customWidth="1"/>
    <col min="94" max="94" width="9.140625" style="8" customWidth="1"/>
    <col min="95" max="95" width="1.421875" style="8" customWidth="1"/>
    <col min="96" max="16384" width="9.140625" style="8" customWidth="1"/>
  </cols>
  <sheetData>
    <row r="1" spans="7:80" ht="18.75">
      <c r="G1" s="4"/>
      <c r="H1" s="4"/>
      <c r="I1" s="5"/>
      <c r="J1" s="6"/>
      <c r="L1" s="6"/>
      <c r="N1" s="6"/>
      <c r="O1" s="7"/>
      <c r="P1" s="682" t="s">
        <v>385</v>
      </c>
      <c r="Q1" s="683"/>
      <c r="R1" s="683"/>
      <c r="T1" s="6"/>
      <c r="W1" s="6"/>
      <c r="X1" s="6"/>
      <c r="AF1" s="6"/>
      <c r="AG1" s="6"/>
      <c r="AH1" s="6"/>
      <c r="AI1" s="6"/>
      <c r="AX1" s="6"/>
      <c r="BD1" s="6"/>
      <c r="BK1" s="6"/>
      <c r="BP1" s="6"/>
      <c r="BT1" s="6"/>
      <c r="BW1" s="6"/>
      <c r="CB1" s="6"/>
    </row>
    <row r="2" spans="7:80" ht="18.75">
      <c r="G2" s="4"/>
      <c r="H2" s="4"/>
      <c r="I2" s="5"/>
      <c r="J2" s="6"/>
      <c r="L2" s="6"/>
      <c r="N2" s="6"/>
      <c r="O2" s="682" t="s">
        <v>386</v>
      </c>
      <c r="P2" s="684"/>
      <c r="Q2" s="684"/>
      <c r="R2" s="684"/>
      <c r="T2" s="6"/>
      <c r="W2" s="6"/>
      <c r="X2" s="6"/>
      <c r="AF2" s="6"/>
      <c r="AG2" s="6"/>
      <c r="AH2" s="6"/>
      <c r="AI2" s="6"/>
      <c r="AX2" s="6"/>
      <c r="BD2" s="6"/>
      <c r="BK2" s="6"/>
      <c r="BP2" s="6"/>
      <c r="BT2" s="6"/>
      <c r="BW2" s="6"/>
      <c r="CB2" s="6"/>
    </row>
    <row r="3" spans="7:80" ht="18.75">
      <c r="G3" s="4"/>
      <c r="H3" s="4"/>
      <c r="I3" s="5"/>
      <c r="J3" s="6"/>
      <c r="L3" s="6"/>
      <c r="N3" s="6"/>
      <c r="O3" s="7"/>
      <c r="P3" s="682" t="s">
        <v>387</v>
      </c>
      <c r="Q3" s="683"/>
      <c r="R3" s="683"/>
      <c r="T3" s="6"/>
      <c r="W3" s="6"/>
      <c r="X3" s="6"/>
      <c r="AF3" s="6"/>
      <c r="AG3" s="6"/>
      <c r="AH3" s="6"/>
      <c r="AI3" s="6"/>
      <c r="AX3" s="6"/>
      <c r="BD3" s="6"/>
      <c r="BK3" s="6"/>
      <c r="BP3" s="6"/>
      <c r="BT3" s="6"/>
      <c r="BW3" s="6"/>
      <c r="CB3" s="6"/>
    </row>
    <row r="4" spans="7:80" ht="18.75">
      <c r="G4" s="4"/>
      <c r="H4" s="4"/>
      <c r="I4" s="5"/>
      <c r="J4" s="6"/>
      <c r="L4" s="6"/>
      <c r="N4" s="6"/>
      <c r="O4" s="7"/>
      <c r="P4" s="682" t="s">
        <v>399</v>
      </c>
      <c r="Q4" s="683"/>
      <c r="R4" s="683"/>
      <c r="S4" s="9"/>
      <c r="T4" s="6"/>
      <c r="W4" s="6"/>
      <c r="X4" s="6"/>
      <c r="AF4" s="6"/>
      <c r="AG4" s="6"/>
      <c r="AH4" s="6"/>
      <c r="AI4" s="6"/>
      <c r="AX4" s="6"/>
      <c r="BD4" s="6"/>
      <c r="BK4" s="6"/>
      <c r="BP4" s="6"/>
      <c r="BT4" s="6"/>
      <c r="BW4" s="6"/>
      <c r="CB4" s="6"/>
    </row>
    <row r="5" spans="7:80" ht="18.75">
      <c r="G5" s="4"/>
      <c r="H5" s="4"/>
      <c r="I5" s="5"/>
      <c r="J5" s="6"/>
      <c r="L5" s="6"/>
      <c r="N5" s="6"/>
      <c r="O5" s="7"/>
      <c r="P5" s="682" t="s">
        <v>385</v>
      </c>
      <c r="Q5" s="683"/>
      <c r="R5" s="683"/>
      <c r="T5" s="6"/>
      <c r="W5" s="6"/>
      <c r="X5" s="6"/>
      <c r="AF5" s="6"/>
      <c r="AG5" s="6"/>
      <c r="AH5" s="6"/>
      <c r="AI5" s="6"/>
      <c r="AX5" s="6"/>
      <c r="BD5" s="6"/>
      <c r="BK5" s="6"/>
      <c r="BP5" s="6"/>
      <c r="BT5" s="6"/>
      <c r="BW5" s="6"/>
      <c r="CB5" s="6"/>
    </row>
    <row r="6" spans="7:80" ht="18.75">
      <c r="G6" s="4"/>
      <c r="H6" s="4"/>
      <c r="I6" s="5"/>
      <c r="J6" s="6"/>
      <c r="L6" s="6"/>
      <c r="N6" s="6"/>
      <c r="O6" s="682" t="s">
        <v>386</v>
      </c>
      <c r="P6" s="684"/>
      <c r="Q6" s="684"/>
      <c r="R6" s="684"/>
      <c r="T6" s="6"/>
      <c r="W6" s="6"/>
      <c r="X6" s="6"/>
      <c r="AF6" s="6"/>
      <c r="AG6" s="6"/>
      <c r="AH6" s="6"/>
      <c r="AI6" s="6"/>
      <c r="AX6" s="6"/>
      <c r="BD6" s="6"/>
      <c r="BK6" s="6"/>
      <c r="BP6" s="6"/>
      <c r="BT6" s="6"/>
      <c r="BW6" s="6"/>
      <c r="CB6" s="6"/>
    </row>
    <row r="7" spans="7:80" ht="18.75">
      <c r="G7" s="4"/>
      <c r="H7" s="4"/>
      <c r="I7" s="5"/>
      <c r="J7" s="6"/>
      <c r="L7" s="6"/>
      <c r="N7" s="6"/>
      <c r="O7" s="7"/>
      <c r="P7" s="682" t="s">
        <v>387</v>
      </c>
      <c r="Q7" s="683"/>
      <c r="R7" s="683"/>
      <c r="T7" s="6"/>
      <c r="W7" s="6"/>
      <c r="X7" s="6"/>
      <c r="AF7" s="6"/>
      <c r="AG7" s="6"/>
      <c r="AH7" s="6"/>
      <c r="AI7" s="6"/>
      <c r="AX7" s="6"/>
      <c r="BD7" s="6"/>
      <c r="BK7" s="6"/>
      <c r="BP7" s="6"/>
      <c r="BT7" s="6"/>
      <c r="BW7" s="6"/>
      <c r="CB7" s="6"/>
    </row>
    <row r="8" spans="7:80" ht="18.75">
      <c r="G8" s="4"/>
      <c r="H8" s="4"/>
      <c r="I8" s="5"/>
      <c r="J8" s="6"/>
      <c r="L8" s="6"/>
      <c r="N8" s="6"/>
      <c r="O8" s="7"/>
      <c r="P8" s="682" t="s">
        <v>397</v>
      </c>
      <c r="Q8" s="683"/>
      <c r="R8" s="683"/>
      <c r="S8" s="9"/>
      <c r="T8" s="6"/>
      <c r="W8" s="6"/>
      <c r="X8" s="6"/>
      <c r="AF8" s="6"/>
      <c r="AG8" s="6"/>
      <c r="AH8" s="6"/>
      <c r="AI8" s="6"/>
      <c r="AX8" s="6"/>
      <c r="BD8" s="6"/>
      <c r="BK8" s="6"/>
      <c r="BP8" s="6"/>
      <c r="BT8" s="6"/>
      <c r="BW8" s="6"/>
      <c r="CB8" s="6"/>
    </row>
    <row r="9" spans="1:86" s="13" customFormat="1" ht="22.5" customHeight="1">
      <c r="A9" s="10"/>
      <c r="B9" s="10"/>
      <c r="C9" s="530"/>
      <c r="D9" s="10"/>
      <c r="E9" s="10"/>
      <c r="F9" s="10"/>
      <c r="G9" s="10"/>
      <c r="H9" s="10"/>
      <c r="I9" s="11"/>
      <c r="J9" s="623"/>
      <c r="K9" s="623"/>
      <c r="L9" s="623"/>
      <c r="M9" s="680" t="s">
        <v>396</v>
      </c>
      <c r="N9" s="623"/>
      <c r="O9" s="623"/>
      <c r="P9" s="503"/>
      <c r="Q9" s="504"/>
      <c r="R9" s="504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6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</row>
    <row r="10" spans="1:86" s="13" customFormat="1" ht="21" customHeight="1" thickBot="1">
      <c r="A10" s="10"/>
      <c r="B10" s="10"/>
      <c r="C10" s="530"/>
      <c r="D10" s="10"/>
      <c r="E10" s="10"/>
      <c r="F10" s="10"/>
      <c r="G10" s="10"/>
      <c r="H10" s="10"/>
      <c r="I10" s="11"/>
      <c r="J10" s="693"/>
      <c r="K10" s="694"/>
      <c r="L10" s="694"/>
      <c r="M10" s="694"/>
      <c r="N10" s="694"/>
      <c r="O10" s="694"/>
      <c r="P10" s="694"/>
      <c r="Q10" s="694"/>
      <c r="R10" s="694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6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</row>
    <row r="11" spans="1:93" s="31" customFormat="1" ht="16.5" customHeight="1" thickBot="1">
      <c r="A11" s="700" t="s">
        <v>0</v>
      </c>
      <c r="B11" s="701"/>
      <c r="C11" s="582" t="s">
        <v>1</v>
      </c>
      <c r="D11" s="687" t="s">
        <v>175</v>
      </c>
      <c r="E11" s="687" t="s">
        <v>177</v>
      </c>
      <c r="F11" s="695" t="s">
        <v>176</v>
      </c>
      <c r="G11" s="14" t="s">
        <v>259</v>
      </c>
      <c r="H11" s="15" t="s">
        <v>256</v>
      </c>
      <c r="I11" s="16" t="s">
        <v>5</v>
      </c>
      <c r="J11" s="17" t="s">
        <v>6</v>
      </c>
      <c r="K11" s="18" t="s">
        <v>7</v>
      </c>
      <c r="L11" s="19"/>
      <c r="M11" s="18"/>
      <c r="N11" s="19"/>
      <c r="O11" s="18"/>
      <c r="P11" s="18"/>
      <c r="Q11" s="18"/>
      <c r="R11" s="18"/>
      <c r="S11" s="18"/>
      <c r="T11" s="20"/>
      <c r="U11" s="21"/>
      <c r="V11" s="21"/>
      <c r="W11" s="19"/>
      <c r="X11" s="22"/>
      <c r="Y11" s="18"/>
      <c r="Z11" s="18"/>
      <c r="AA11" s="18"/>
      <c r="AB11" s="18"/>
      <c r="AC11" s="18"/>
      <c r="AD11" s="18"/>
      <c r="AE11" s="18"/>
      <c r="AF11" s="23" t="s">
        <v>8</v>
      </c>
      <c r="AG11" s="18"/>
      <c r="AH11" s="24"/>
      <c r="AI11" s="24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24"/>
      <c r="AW11" s="23" t="s">
        <v>9</v>
      </c>
      <c r="AX11" s="19"/>
      <c r="AY11" s="18"/>
      <c r="AZ11" s="18"/>
      <c r="BA11" s="18"/>
      <c r="BB11" s="18"/>
      <c r="BC11" s="18"/>
      <c r="BD11" s="19"/>
      <c r="BE11" s="18"/>
      <c r="BF11" s="18"/>
      <c r="BG11" s="19"/>
      <c r="BH11" s="18"/>
      <c r="BI11" s="18"/>
      <c r="BJ11" s="18"/>
      <c r="BK11" s="19"/>
      <c r="BL11" s="18"/>
      <c r="BM11" s="18"/>
      <c r="BN11" s="18"/>
      <c r="BO11" s="24"/>
      <c r="BP11" s="685"/>
      <c r="BQ11" s="686"/>
      <c r="BR11" s="25" t="s">
        <v>10</v>
      </c>
      <c r="BS11" s="23" t="s">
        <v>11</v>
      </c>
      <c r="BT11" s="19"/>
      <c r="BU11" s="18"/>
      <c r="BV11" s="18"/>
      <c r="BW11" s="19"/>
      <c r="BX11" s="18"/>
      <c r="BY11" s="18"/>
      <c r="BZ11" s="18"/>
      <c r="CA11" s="18"/>
      <c r="CB11" s="19"/>
      <c r="CC11" s="18"/>
      <c r="CD11" s="18"/>
      <c r="CE11" s="18"/>
      <c r="CF11" s="24"/>
      <c r="CG11" s="16" t="s">
        <v>12</v>
      </c>
      <c r="CH11" s="16"/>
      <c r="CI11" s="14"/>
      <c r="CJ11" s="26"/>
      <c r="CK11" s="27"/>
      <c r="CL11" s="28"/>
      <c r="CM11" s="29"/>
      <c r="CN11" s="29"/>
      <c r="CO11" s="30"/>
    </row>
    <row r="12" spans="1:93" s="51" customFormat="1" ht="34.5" customHeight="1" thickBot="1">
      <c r="A12" s="702" t="s">
        <v>2</v>
      </c>
      <c r="B12" s="687" t="s">
        <v>3</v>
      </c>
      <c r="C12" s="531" t="s">
        <v>4</v>
      </c>
      <c r="D12" s="688"/>
      <c r="E12" s="688"/>
      <c r="F12" s="696"/>
      <c r="G12" s="32"/>
      <c r="H12" s="33" t="s">
        <v>257</v>
      </c>
      <c r="I12" s="34" t="s">
        <v>14</v>
      </c>
      <c r="J12" s="35" t="s">
        <v>15</v>
      </c>
      <c r="K12" s="36" t="s">
        <v>16</v>
      </c>
      <c r="L12" s="34"/>
      <c r="M12" s="37"/>
      <c r="N12" s="38" t="s">
        <v>17</v>
      </c>
      <c r="O12" s="39"/>
      <c r="P12" s="39"/>
      <c r="Q12" s="39"/>
      <c r="R12" s="39"/>
      <c r="S12" s="39"/>
      <c r="T12" s="40" t="s">
        <v>18</v>
      </c>
      <c r="U12" s="39"/>
      <c r="V12" s="39"/>
      <c r="W12" s="41" t="s">
        <v>19</v>
      </c>
      <c r="X12" s="42" t="s">
        <v>20</v>
      </c>
      <c r="Y12" s="39"/>
      <c r="Z12" s="39"/>
      <c r="AA12" s="39"/>
      <c r="AB12" s="39"/>
      <c r="AC12" s="39"/>
      <c r="AD12" s="39"/>
      <c r="AE12" s="39"/>
      <c r="AF12" s="43" t="s">
        <v>21</v>
      </c>
      <c r="AG12" s="43" t="s">
        <v>22</v>
      </c>
      <c r="AH12" s="44" t="s">
        <v>23</v>
      </c>
      <c r="AI12" s="38">
        <v>111040</v>
      </c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45"/>
      <c r="AW12" s="46" t="s">
        <v>24</v>
      </c>
      <c r="AX12" s="38" t="s">
        <v>25</v>
      </c>
      <c r="AY12" s="39"/>
      <c r="AZ12" s="39"/>
      <c r="BA12" s="39"/>
      <c r="BB12" s="39"/>
      <c r="BC12" s="39"/>
      <c r="BD12" s="38" t="s">
        <v>26</v>
      </c>
      <c r="BE12" s="39"/>
      <c r="BF12" s="39"/>
      <c r="BG12" s="40" t="s">
        <v>254</v>
      </c>
      <c r="BH12" s="45"/>
      <c r="BI12" s="698" t="s">
        <v>333</v>
      </c>
      <c r="BJ12" s="699"/>
      <c r="BK12" s="38" t="s">
        <v>27</v>
      </c>
      <c r="BL12" s="39"/>
      <c r="BM12" s="39"/>
      <c r="BN12" s="39"/>
      <c r="BO12" s="45"/>
      <c r="BP12" s="588" t="s">
        <v>362</v>
      </c>
      <c r="BQ12" s="39"/>
      <c r="BR12" s="43"/>
      <c r="BS12" s="47" t="s">
        <v>28</v>
      </c>
      <c r="BT12" s="38" t="s">
        <v>29</v>
      </c>
      <c r="BU12" s="39"/>
      <c r="BV12" s="39"/>
      <c r="BW12" s="38" t="s">
        <v>30</v>
      </c>
      <c r="BX12" s="39"/>
      <c r="BY12" s="39"/>
      <c r="BZ12" s="39"/>
      <c r="CA12" s="505"/>
      <c r="CB12" s="38" t="s">
        <v>31</v>
      </c>
      <c r="CC12" s="39"/>
      <c r="CD12" s="39"/>
      <c r="CE12" s="39"/>
      <c r="CF12" s="45"/>
      <c r="CG12" s="43" t="s">
        <v>32</v>
      </c>
      <c r="CH12" s="43"/>
      <c r="CI12" s="32"/>
      <c r="CJ12" s="48"/>
      <c r="CK12" s="49"/>
      <c r="CL12" s="50"/>
      <c r="CM12" s="27"/>
      <c r="CN12" s="26"/>
      <c r="CO12" s="27"/>
    </row>
    <row r="13" spans="1:93" s="513" customFormat="1" ht="15">
      <c r="A13" s="703"/>
      <c r="B13" s="688"/>
      <c r="C13" s="531" t="s">
        <v>13</v>
      </c>
      <c r="D13" s="688"/>
      <c r="E13" s="688"/>
      <c r="F13" s="696"/>
      <c r="G13" s="32"/>
      <c r="H13" s="33" t="s">
        <v>258</v>
      </c>
      <c r="I13" s="34" t="s">
        <v>33</v>
      </c>
      <c r="J13" s="35"/>
      <c r="K13" s="52"/>
      <c r="L13" s="16">
        <v>110100</v>
      </c>
      <c r="M13" s="506">
        <v>110200</v>
      </c>
      <c r="N13" s="16" t="s">
        <v>34</v>
      </c>
      <c r="O13" s="17">
        <v>110310</v>
      </c>
      <c r="P13" s="506">
        <v>110320</v>
      </c>
      <c r="Q13" s="16">
        <v>110330</v>
      </c>
      <c r="R13" s="16">
        <v>110350</v>
      </c>
      <c r="S13" s="507">
        <v>110360</v>
      </c>
      <c r="T13" s="34" t="s">
        <v>34</v>
      </c>
      <c r="U13" s="35">
        <v>110410</v>
      </c>
      <c r="V13" s="508">
        <v>110420</v>
      </c>
      <c r="W13" s="34" t="s">
        <v>35</v>
      </c>
      <c r="X13" s="36">
        <v>110700</v>
      </c>
      <c r="Y13" s="17">
        <v>110710</v>
      </c>
      <c r="Z13" s="506">
        <v>110720</v>
      </c>
      <c r="AA13" s="16">
        <v>110730</v>
      </c>
      <c r="AB13" s="506">
        <v>110740</v>
      </c>
      <c r="AC13" s="16">
        <v>110750</v>
      </c>
      <c r="AD13" s="17">
        <v>110770</v>
      </c>
      <c r="AE13" s="506">
        <v>110780</v>
      </c>
      <c r="AF13" s="34"/>
      <c r="AG13" s="34" t="s">
        <v>36</v>
      </c>
      <c r="AH13" s="35" t="s">
        <v>36</v>
      </c>
      <c r="AI13" s="16">
        <v>111040</v>
      </c>
      <c r="AJ13" s="16">
        <v>111041</v>
      </c>
      <c r="AK13" s="16">
        <v>111042</v>
      </c>
      <c r="AL13" s="16">
        <v>111043</v>
      </c>
      <c r="AM13" s="506">
        <v>111044</v>
      </c>
      <c r="AN13" s="16">
        <v>111045</v>
      </c>
      <c r="AO13" s="506">
        <v>111046</v>
      </c>
      <c r="AP13" s="16">
        <v>111047</v>
      </c>
      <c r="AQ13" s="16">
        <v>111050</v>
      </c>
      <c r="AR13" s="16">
        <v>111051</v>
      </c>
      <c r="AS13" s="506">
        <v>111055</v>
      </c>
      <c r="AT13" s="16">
        <v>111057</v>
      </c>
      <c r="AU13" s="506">
        <v>111058</v>
      </c>
      <c r="AV13" s="506">
        <v>111070</v>
      </c>
      <c r="AW13" s="509"/>
      <c r="AX13" s="16">
        <v>130100</v>
      </c>
      <c r="AY13" s="17" t="s">
        <v>37</v>
      </c>
      <c r="AZ13" s="506" t="s">
        <v>38</v>
      </c>
      <c r="BA13" s="16">
        <v>130130</v>
      </c>
      <c r="BB13" s="34" t="s">
        <v>275</v>
      </c>
      <c r="BC13" s="506">
        <v>130140</v>
      </c>
      <c r="BD13" s="16">
        <v>130200</v>
      </c>
      <c r="BE13" s="17">
        <v>130220</v>
      </c>
      <c r="BF13" s="506">
        <v>130280</v>
      </c>
      <c r="BG13" s="16">
        <v>130300</v>
      </c>
      <c r="BH13" s="16">
        <v>130310</v>
      </c>
      <c r="BI13" s="16">
        <v>130400</v>
      </c>
      <c r="BJ13" s="16">
        <v>130430</v>
      </c>
      <c r="BK13" s="16">
        <v>130500</v>
      </c>
      <c r="BL13" s="17">
        <v>130580</v>
      </c>
      <c r="BM13" s="506">
        <v>130620</v>
      </c>
      <c r="BN13" s="16">
        <v>130650</v>
      </c>
      <c r="BO13" s="506">
        <v>130660</v>
      </c>
      <c r="BP13" s="16">
        <v>130700</v>
      </c>
      <c r="BQ13" s="17">
        <v>130730</v>
      </c>
      <c r="BR13" s="34" t="s">
        <v>39</v>
      </c>
      <c r="BS13" s="508"/>
      <c r="BT13" s="16" t="s">
        <v>34</v>
      </c>
      <c r="BU13" s="17">
        <v>240110</v>
      </c>
      <c r="BV13" s="506">
        <v>240120</v>
      </c>
      <c r="BW13" s="16">
        <v>240200</v>
      </c>
      <c r="BX13" s="17">
        <v>240210</v>
      </c>
      <c r="BY13" s="16">
        <v>240230</v>
      </c>
      <c r="BZ13" s="506">
        <v>240240</v>
      </c>
      <c r="CA13" s="16">
        <v>240270</v>
      </c>
      <c r="CB13" s="17">
        <v>240300</v>
      </c>
      <c r="CC13" s="17">
        <v>240310</v>
      </c>
      <c r="CD13" s="16">
        <v>240330</v>
      </c>
      <c r="CE13" s="506">
        <v>240340</v>
      </c>
      <c r="CF13" s="506">
        <v>240360</v>
      </c>
      <c r="CG13" s="34" t="s">
        <v>40</v>
      </c>
      <c r="CH13" s="34" t="s">
        <v>275</v>
      </c>
      <c r="CI13" s="32"/>
      <c r="CJ13" s="33"/>
      <c r="CK13" s="510"/>
      <c r="CL13" s="510"/>
      <c r="CM13" s="511"/>
      <c r="CN13" s="512"/>
      <c r="CO13" s="511"/>
    </row>
    <row r="14" spans="1:93" s="525" customFormat="1" ht="15.75" thickBot="1">
      <c r="A14" s="704"/>
      <c r="B14" s="689"/>
      <c r="C14" s="532"/>
      <c r="D14" s="689"/>
      <c r="E14" s="689"/>
      <c r="F14" s="697"/>
      <c r="G14" s="60"/>
      <c r="H14" s="514"/>
      <c r="I14" s="515"/>
      <c r="J14" s="516"/>
      <c r="K14" s="58" t="s">
        <v>39</v>
      </c>
      <c r="L14" s="515" t="s">
        <v>315</v>
      </c>
      <c r="M14" s="517" t="s">
        <v>41</v>
      </c>
      <c r="N14" s="518">
        <v>110300</v>
      </c>
      <c r="O14" s="519" t="s">
        <v>42</v>
      </c>
      <c r="P14" s="517" t="s">
        <v>43</v>
      </c>
      <c r="Q14" s="518" t="s">
        <v>44</v>
      </c>
      <c r="R14" s="518" t="s">
        <v>45</v>
      </c>
      <c r="S14" s="520" t="s">
        <v>46</v>
      </c>
      <c r="T14" s="518">
        <v>110400</v>
      </c>
      <c r="U14" s="519" t="s">
        <v>47</v>
      </c>
      <c r="V14" s="517" t="s">
        <v>48</v>
      </c>
      <c r="W14" s="515" t="s">
        <v>34</v>
      </c>
      <c r="X14" s="58" t="s">
        <v>34</v>
      </c>
      <c r="Y14" s="519" t="s">
        <v>49</v>
      </c>
      <c r="Z14" s="517" t="s">
        <v>50</v>
      </c>
      <c r="AA14" s="518" t="s">
        <v>51</v>
      </c>
      <c r="AB14" s="517" t="s">
        <v>52</v>
      </c>
      <c r="AC14" s="518" t="s">
        <v>53</v>
      </c>
      <c r="AD14" s="519" t="s">
        <v>54</v>
      </c>
      <c r="AE14" s="517" t="s">
        <v>55</v>
      </c>
      <c r="AF14" s="515" t="s">
        <v>39</v>
      </c>
      <c r="AG14" s="515" t="s">
        <v>56</v>
      </c>
      <c r="AH14" s="516" t="s">
        <v>57</v>
      </c>
      <c r="AI14" s="515" t="s">
        <v>34</v>
      </c>
      <c r="AJ14" s="515" t="s">
        <v>341</v>
      </c>
      <c r="AK14" s="518" t="s">
        <v>58</v>
      </c>
      <c r="AL14" s="515" t="s">
        <v>59</v>
      </c>
      <c r="AM14" s="517" t="s">
        <v>60</v>
      </c>
      <c r="AN14" s="518" t="s">
        <v>61</v>
      </c>
      <c r="AO14" s="517" t="s">
        <v>62</v>
      </c>
      <c r="AP14" s="518" t="s">
        <v>63</v>
      </c>
      <c r="AQ14" s="518" t="s">
        <v>64</v>
      </c>
      <c r="AR14" s="518" t="s">
        <v>65</v>
      </c>
      <c r="AS14" s="517" t="s">
        <v>66</v>
      </c>
      <c r="AT14" s="518" t="s">
        <v>67</v>
      </c>
      <c r="AU14" s="517" t="s">
        <v>376</v>
      </c>
      <c r="AV14" s="517" t="s">
        <v>68</v>
      </c>
      <c r="AW14" s="521" t="s">
        <v>39</v>
      </c>
      <c r="AX14" s="515" t="s">
        <v>34</v>
      </c>
      <c r="AY14" s="519" t="s">
        <v>69</v>
      </c>
      <c r="AZ14" s="517" t="s">
        <v>70</v>
      </c>
      <c r="BA14" s="518" t="s">
        <v>71</v>
      </c>
      <c r="BB14" s="515"/>
      <c r="BC14" s="517" t="s">
        <v>72</v>
      </c>
      <c r="BD14" s="515" t="s">
        <v>34</v>
      </c>
      <c r="BE14" s="519" t="s">
        <v>73</v>
      </c>
      <c r="BF14" s="517" t="s">
        <v>74</v>
      </c>
      <c r="BG14" s="515" t="s">
        <v>34</v>
      </c>
      <c r="BH14" s="518" t="s">
        <v>253</v>
      </c>
      <c r="BI14" s="518" t="s">
        <v>34</v>
      </c>
      <c r="BJ14" s="518" t="s">
        <v>332</v>
      </c>
      <c r="BK14" s="515" t="s">
        <v>34</v>
      </c>
      <c r="BL14" s="519" t="s">
        <v>75</v>
      </c>
      <c r="BM14" s="517" t="s">
        <v>76</v>
      </c>
      <c r="BN14" s="518" t="s">
        <v>77</v>
      </c>
      <c r="BO14" s="517" t="s">
        <v>317</v>
      </c>
      <c r="BP14" s="515" t="s">
        <v>34</v>
      </c>
      <c r="BQ14" s="519" t="s">
        <v>363</v>
      </c>
      <c r="BR14" s="515"/>
      <c r="BS14" s="522" t="s">
        <v>78</v>
      </c>
      <c r="BT14" s="518">
        <v>240100</v>
      </c>
      <c r="BU14" s="519" t="s">
        <v>79</v>
      </c>
      <c r="BV14" s="517" t="s">
        <v>80</v>
      </c>
      <c r="BW14" s="515" t="s">
        <v>34</v>
      </c>
      <c r="BX14" s="519" t="s">
        <v>81</v>
      </c>
      <c r="BY14" s="518" t="s">
        <v>82</v>
      </c>
      <c r="BZ14" s="517" t="s">
        <v>83</v>
      </c>
      <c r="CA14" s="515" t="s">
        <v>84</v>
      </c>
      <c r="CB14" s="516" t="s">
        <v>34</v>
      </c>
      <c r="CC14" s="519" t="s">
        <v>81</v>
      </c>
      <c r="CD14" s="518" t="s">
        <v>82</v>
      </c>
      <c r="CE14" s="517" t="s">
        <v>83</v>
      </c>
      <c r="CF14" s="517" t="s">
        <v>84</v>
      </c>
      <c r="CG14" s="515"/>
      <c r="CH14" s="515"/>
      <c r="CI14" s="60"/>
      <c r="CJ14" s="514"/>
      <c r="CK14" s="523"/>
      <c r="CL14" s="523"/>
      <c r="CM14" s="524"/>
      <c r="CO14" s="524"/>
    </row>
    <row r="15" spans="1:93" s="81" customFormat="1" ht="15">
      <c r="A15" s="61"/>
      <c r="B15" s="62"/>
      <c r="C15" s="533"/>
      <c r="D15" s="63"/>
      <c r="E15" s="63"/>
      <c r="F15" s="64"/>
      <c r="G15" s="65"/>
      <c r="H15" s="66"/>
      <c r="I15" s="67"/>
      <c r="J15" s="68"/>
      <c r="K15" s="69"/>
      <c r="L15" s="70"/>
      <c r="M15" s="69"/>
      <c r="N15" s="70"/>
      <c r="O15" s="71"/>
      <c r="P15" s="72"/>
      <c r="Q15" s="72"/>
      <c r="R15" s="72"/>
      <c r="S15" s="73"/>
      <c r="T15" s="70"/>
      <c r="U15" s="71"/>
      <c r="V15" s="73"/>
      <c r="W15" s="70"/>
      <c r="X15" s="70"/>
      <c r="Y15" s="71"/>
      <c r="Z15" s="72"/>
      <c r="AA15" s="72"/>
      <c r="AB15" s="72"/>
      <c r="AC15" s="72"/>
      <c r="AD15" s="72"/>
      <c r="AE15" s="73"/>
      <c r="AF15" s="70"/>
      <c r="AG15" s="70"/>
      <c r="AH15" s="68"/>
      <c r="AI15" s="70"/>
      <c r="AJ15" s="69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3"/>
      <c r="AX15" s="70"/>
      <c r="AY15" s="71"/>
      <c r="AZ15" s="72"/>
      <c r="BA15" s="72"/>
      <c r="BB15" s="73"/>
      <c r="BC15" s="73"/>
      <c r="BD15" s="70"/>
      <c r="BE15" s="71"/>
      <c r="BF15" s="73"/>
      <c r="BG15" s="69"/>
      <c r="BH15" s="69"/>
      <c r="BI15" s="69"/>
      <c r="BJ15" s="69"/>
      <c r="BK15" s="70"/>
      <c r="BL15" s="71"/>
      <c r="BM15" s="72"/>
      <c r="BN15" s="72"/>
      <c r="BO15" s="72"/>
      <c r="BP15" s="70"/>
      <c r="BQ15" s="71"/>
      <c r="BR15" s="72"/>
      <c r="BS15" s="74"/>
      <c r="BT15" s="70"/>
      <c r="BU15" s="71"/>
      <c r="BV15" s="73"/>
      <c r="BW15" s="70"/>
      <c r="BX15" s="71"/>
      <c r="BY15" s="72"/>
      <c r="BZ15" s="72"/>
      <c r="CA15" s="69"/>
      <c r="CB15" s="70"/>
      <c r="CC15" s="71"/>
      <c r="CD15" s="72"/>
      <c r="CE15" s="72"/>
      <c r="CF15" s="72"/>
      <c r="CG15" s="72"/>
      <c r="CH15" s="72"/>
      <c r="CI15" s="75"/>
      <c r="CJ15" s="76"/>
      <c r="CK15" s="77"/>
      <c r="CL15" s="78"/>
      <c r="CM15" s="79"/>
      <c r="CN15" s="80"/>
      <c r="CO15" s="79"/>
    </row>
    <row r="16" spans="1:95" s="88" customFormat="1" ht="36.75" customHeight="1" thickBot="1">
      <c r="A16" s="82" t="s">
        <v>85</v>
      </c>
      <c r="B16" s="83" t="s">
        <v>85</v>
      </c>
      <c r="C16" s="534" t="s">
        <v>86</v>
      </c>
      <c r="D16" s="84" t="s">
        <v>87</v>
      </c>
      <c r="E16" s="84" t="s">
        <v>87</v>
      </c>
      <c r="F16" s="85" t="s">
        <v>87</v>
      </c>
      <c r="G16" s="86" t="e">
        <f>H16-I16</f>
        <v>#REF!</v>
      </c>
      <c r="H16" s="87" t="e">
        <f>SUM(#REF!)</f>
        <v>#REF!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9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 t="e">
        <f>SUM(#REF!)</f>
        <v>#REF!</v>
      </c>
      <c r="CI16" s="86"/>
      <c r="CJ16" s="86"/>
      <c r="CK16" s="86"/>
      <c r="CL16" s="86"/>
      <c r="CM16" s="86"/>
      <c r="CN16" s="86"/>
      <c r="CO16" s="86"/>
      <c r="CP16" s="86"/>
      <c r="CQ16" s="86"/>
    </row>
    <row r="17" spans="1:95" s="88" customFormat="1" ht="36.75" customHeight="1" thickBot="1">
      <c r="A17" s="82"/>
      <c r="B17" s="83"/>
      <c r="C17" s="597" t="s">
        <v>382</v>
      </c>
      <c r="D17" s="84"/>
      <c r="E17" s="84"/>
      <c r="F17" s="85"/>
      <c r="G17" s="86" t="e">
        <f>H17-I17</f>
        <v>#REF!</v>
      </c>
      <c r="H17" s="87" t="e">
        <f>SUM(H18:H19)</f>
        <v>#REF!</v>
      </c>
      <c r="I17" s="56">
        <v>11842193</v>
      </c>
      <c r="J17" s="56">
        <v>11406943</v>
      </c>
      <c r="K17" s="56">
        <v>10427798</v>
      </c>
      <c r="L17" s="56">
        <v>7401258</v>
      </c>
      <c r="M17" s="56">
        <v>1830235</v>
      </c>
      <c r="N17" s="56">
        <v>364937</v>
      </c>
      <c r="O17" s="56">
        <v>0</v>
      </c>
      <c r="P17" s="56">
        <v>0</v>
      </c>
      <c r="Q17" s="56">
        <v>0</v>
      </c>
      <c r="R17" s="56">
        <v>205267</v>
      </c>
      <c r="S17" s="56">
        <v>159670</v>
      </c>
      <c r="T17" s="56">
        <v>115334</v>
      </c>
      <c r="U17" s="56">
        <v>0</v>
      </c>
      <c r="V17" s="56">
        <v>115334</v>
      </c>
      <c r="W17" s="56">
        <v>160647</v>
      </c>
      <c r="X17" s="56">
        <v>555387</v>
      </c>
      <c r="Y17" s="56">
        <v>25203</v>
      </c>
      <c r="Z17" s="56">
        <v>275570</v>
      </c>
      <c r="AA17" s="56">
        <v>186880</v>
      </c>
      <c r="AB17" s="56">
        <v>37879</v>
      </c>
      <c r="AC17" s="56">
        <v>27000</v>
      </c>
      <c r="AD17" s="56">
        <v>0</v>
      </c>
      <c r="AE17" s="56">
        <v>2855</v>
      </c>
      <c r="AF17" s="56">
        <v>979145</v>
      </c>
      <c r="AG17" s="56">
        <v>56277</v>
      </c>
      <c r="AH17" s="56">
        <v>0</v>
      </c>
      <c r="AI17" s="56">
        <v>922868</v>
      </c>
      <c r="AJ17" s="56">
        <v>0</v>
      </c>
      <c r="AK17" s="56">
        <v>9106</v>
      </c>
      <c r="AL17" s="56">
        <v>90550</v>
      </c>
      <c r="AM17" s="56">
        <v>0</v>
      </c>
      <c r="AN17" s="56">
        <v>21722</v>
      </c>
      <c r="AO17" s="56">
        <v>46782</v>
      </c>
      <c r="AP17" s="56">
        <v>0</v>
      </c>
      <c r="AQ17" s="56">
        <v>47785</v>
      </c>
      <c r="AR17" s="56">
        <v>50020</v>
      </c>
      <c r="AS17" s="56">
        <v>0</v>
      </c>
      <c r="AT17" s="56">
        <v>0</v>
      </c>
      <c r="AU17" s="56">
        <v>600000</v>
      </c>
      <c r="AV17" s="56">
        <v>56903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435250</v>
      </c>
      <c r="BS17" s="56">
        <v>435250</v>
      </c>
      <c r="BT17" s="56">
        <v>435250</v>
      </c>
      <c r="BU17" s="56">
        <v>0</v>
      </c>
      <c r="BV17" s="56">
        <v>435250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>
        <v>0</v>
      </c>
      <c r="CF17" s="56">
        <v>0</v>
      </c>
      <c r="CG17" s="56">
        <v>0</v>
      </c>
      <c r="CH17" s="56" t="e">
        <f>SUM(CH18:CH19)</f>
        <v>#REF!</v>
      </c>
      <c r="CI17" s="86"/>
      <c r="CJ17" s="86"/>
      <c r="CK17" s="86"/>
      <c r="CL17" s="86"/>
      <c r="CM17" s="86"/>
      <c r="CN17" s="86"/>
      <c r="CO17" s="86"/>
      <c r="CP17" s="86"/>
      <c r="CQ17" s="86"/>
    </row>
    <row r="18" spans="1:95" s="88" customFormat="1" ht="36.75" customHeight="1" thickBot="1">
      <c r="A18" s="82"/>
      <c r="B18" s="83"/>
      <c r="C18" s="597" t="s">
        <v>383</v>
      </c>
      <c r="D18" s="84"/>
      <c r="E18" s="84"/>
      <c r="F18" s="85"/>
      <c r="G18" s="86" t="e">
        <f>H18-I18</f>
        <v>#REF!</v>
      </c>
      <c r="H18" s="87" t="e">
        <f>SUM(H19:H21)</f>
        <v>#REF!</v>
      </c>
      <c r="I18" s="56">
        <v>11339009</v>
      </c>
      <c r="J18" s="56">
        <v>10903759</v>
      </c>
      <c r="K18" s="56">
        <v>9924614</v>
      </c>
      <c r="L18" s="56">
        <v>7401258</v>
      </c>
      <c r="M18" s="56">
        <v>1830235</v>
      </c>
      <c r="N18" s="56">
        <v>364937</v>
      </c>
      <c r="O18" s="56">
        <v>0</v>
      </c>
      <c r="P18" s="56">
        <v>0</v>
      </c>
      <c r="Q18" s="56">
        <v>0</v>
      </c>
      <c r="R18" s="56">
        <v>205267</v>
      </c>
      <c r="S18" s="56">
        <v>159670</v>
      </c>
      <c r="T18" s="56">
        <v>115334</v>
      </c>
      <c r="U18" s="56">
        <v>0</v>
      </c>
      <c r="V18" s="56">
        <v>115334</v>
      </c>
      <c r="W18" s="56">
        <v>160647</v>
      </c>
      <c r="X18" s="56">
        <v>52203</v>
      </c>
      <c r="Y18" s="56">
        <v>25203</v>
      </c>
      <c r="Z18" s="56">
        <v>0</v>
      </c>
      <c r="AA18" s="56">
        <v>0</v>
      </c>
      <c r="AB18" s="56">
        <v>0</v>
      </c>
      <c r="AC18" s="56">
        <v>27000</v>
      </c>
      <c r="AD18" s="56">
        <v>0</v>
      </c>
      <c r="AE18" s="56">
        <v>0</v>
      </c>
      <c r="AF18" s="56">
        <v>979145</v>
      </c>
      <c r="AG18" s="56">
        <v>56277</v>
      </c>
      <c r="AH18" s="56">
        <v>0</v>
      </c>
      <c r="AI18" s="56">
        <v>922868</v>
      </c>
      <c r="AJ18" s="56">
        <v>0</v>
      </c>
      <c r="AK18" s="56">
        <v>9106</v>
      </c>
      <c r="AL18" s="56">
        <v>90550</v>
      </c>
      <c r="AM18" s="56">
        <v>0</v>
      </c>
      <c r="AN18" s="56">
        <v>21722</v>
      </c>
      <c r="AO18" s="56">
        <v>46782</v>
      </c>
      <c r="AP18" s="56">
        <v>0</v>
      </c>
      <c r="AQ18" s="56">
        <v>47785</v>
      </c>
      <c r="AR18" s="56">
        <v>50020</v>
      </c>
      <c r="AS18" s="56">
        <v>0</v>
      </c>
      <c r="AT18" s="56">
        <v>0</v>
      </c>
      <c r="AU18" s="56">
        <v>600000</v>
      </c>
      <c r="AV18" s="56">
        <v>56903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435250</v>
      </c>
      <c r="BS18" s="56">
        <v>435250</v>
      </c>
      <c r="BT18" s="56">
        <v>435250</v>
      </c>
      <c r="BU18" s="56">
        <v>0</v>
      </c>
      <c r="BV18" s="56">
        <v>435250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6" t="e">
        <f>SUM(CH19:CH21)</f>
        <v>#REF!</v>
      </c>
      <c r="CI18" s="86"/>
      <c r="CJ18" s="86"/>
      <c r="CK18" s="86"/>
      <c r="CL18" s="86"/>
      <c r="CM18" s="86"/>
      <c r="CN18" s="86"/>
      <c r="CO18" s="86"/>
      <c r="CP18" s="86"/>
      <c r="CQ18" s="86"/>
    </row>
    <row r="19" spans="1:95" s="108" customFormat="1" ht="15.75" thickBot="1">
      <c r="A19" s="102"/>
      <c r="B19" s="103"/>
      <c r="C19" s="537"/>
      <c r="D19" s="104"/>
      <c r="E19" s="104"/>
      <c r="F19" s="104"/>
      <c r="G19" s="105"/>
      <c r="H19" s="93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7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96"/>
      <c r="CJ19" s="96"/>
      <c r="CK19" s="96"/>
      <c r="CL19" s="96"/>
      <c r="CM19" s="96"/>
      <c r="CN19" s="96"/>
      <c r="CO19" s="96"/>
      <c r="CP19" s="96"/>
      <c r="CQ19" s="96"/>
    </row>
    <row r="20" spans="1:94" s="118" customFormat="1" ht="27" customHeight="1" thickBot="1">
      <c r="A20" s="109"/>
      <c r="B20" s="110" t="s">
        <v>168</v>
      </c>
      <c r="C20" s="597" t="s">
        <v>284</v>
      </c>
      <c r="D20" s="111" t="s">
        <v>90</v>
      </c>
      <c r="E20" s="111" t="s">
        <v>91</v>
      </c>
      <c r="F20" s="112" t="s">
        <v>182</v>
      </c>
      <c r="G20" s="113" t="e">
        <f>H20-I20</f>
        <v>#REF!</v>
      </c>
      <c r="H20" s="114" t="e">
        <f>SUM(#REF!)</f>
        <v>#REF!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 t="e">
        <f>SUM(#REF!)</f>
        <v>#REF!</v>
      </c>
      <c r="CI20" s="117"/>
      <c r="CJ20" s="117"/>
      <c r="CK20" s="117"/>
      <c r="CL20" s="117"/>
      <c r="CM20" s="117"/>
      <c r="CN20" s="117"/>
      <c r="CO20" s="117"/>
      <c r="CP20" s="117"/>
    </row>
    <row r="21" spans="1:94" s="118" customFormat="1" ht="27" customHeight="1" thickBot="1">
      <c r="A21" s="109"/>
      <c r="B21" s="110"/>
      <c r="C21" s="597" t="s">
        <v>382</v>
      </c>
      <c r="D21" s="111"/>
      <c r="E21" s="111"/>
      <c r="F21" s="112"/>
      <c r="G21" s="113">
        <f>H21-I21</f>
        <v>-9520492</v>
      </c>
      <c r="H21" s="114">
        <f>SUM(H22:H23)</f>
        <v>0</v>
      </c>
      <c r="I21" s="115">
        <v>9520492</v>
      </c>
      <c r="J21" s="115">
        <v>9340492</v>
      </c>
      <c r="K21" s="115">
        <v>8437489</v>
      </c>
      <c r="L21" s="115">
        <v>5952096</v>
      </c>
      <c r="M21" s="115">
        <v>1488024</v>
      </c>
      <c r="N21" s="115">
        <v>248629</v>
      </c>
      <c r="O21" s="115">
        <v>0</v>
      </c>
      <c r="P21" s="115">
        <v>0</v>
      </c>
      <c r="Q21" s="115">
        <v>0</v>
      </c>
      <c r="R21" s="115">
        <v>118057</v>
      </c>
      <c r="S21" s="115">
        <v>130572</v>
      </c>
      <c r="T21" s="115">
        <v>77795</v>
      </c>
      <c r="U21" s="115">
        <v>0</v>
      </c>
      <c r="V21" s="115">
        <v>77795</v>
      </c>
      <c r="W21" s="115">
        <v>130000</v>
      </c>
      <c r="X21" s="115">
        <v>540945</v>
      </c>
      <c r="Y21" s="115">
        <v>24391</v>
      </c>
      <c r="Z21" s="115">
        <v>265843</v>
      </c>
      <c r="AA21" s="115">
        <v>184171</v>
      </c>
      <c r="AB21" s="115">
        <v>37333</v>
      </c>
      <c r="AC21" s="115">
        <v>27000</v>
      </c>
      <c r="AD21" s="115">
        <v>0</v>
      </c>
      <c r="AE21" s="115">
        <v>2207</v>
      </c>
      <c r="AF21" s="115">
        <v>903003</v>
      </c>
      <c r="AG21" s="115">
        <v>44188</v>
      </c>
      <c r="AH21" s="115">
        <v>0</v>
      </c>
      <c r="AI21" s="115">
        <v>858815</v>
      </c>
      <c r="AJ21" s="115">
        <v>0</v>
      </c>
      <c r="AK21" s="115">
        <v>9106</v>
      </c>
      <c r="AL21" s="115">
        <v>90550</v>
      </c>
      <c r="AM21" s="115">
        <v>0</v>
      </c>
      <c r="AN21" s="115">
        <v>21722</v>
      </c>
      <c r="AO21" s="115">
        <v>23862</v>
      </c>
      <c r="AP21" s="115">
        <v>0</v>
      </c>
      <c r="AQ21" s="115">
        <v>47785</v>
      </c>
      <c r="AR21" s="115">
        <v>35400</v>
      </c>
      <c r="AS21" s="115">
        <v>0</v>
      </c>
      <c r="AT21" s="115">
        <v>0</v>
      </c>
      <c r="AU21" s="115">
        <v>600000</v>
      </c>
      <c r="AV21" s="115">
        <v>30390</v>
      </c>
      <c r="AW21" s="115">
        <v>0</v>
      </c>
      <c r="AX21" s="115">
        <v>0</v>
      </c>
      <c r="AY21" s="115">
        <v>0</v>
      </c>
      <c r="AZ21" s="115">
        <v>0</v>
      </c>
      <c r="BA21" s="115">
        <v>0</v>
      </c>
      <c r="BB21" s="115">
        <v>0</v>
      </c>
      <c r="BC21" s="115">
        <v>0</v>
      </c>
      <c r="BD21" s="115">
        <v>0</v>
      </c>
      <c r="BE21" s="115">
        <v>0</v>
      </c>
      <c r="BF21" s="115">
        <v>0</v>
      </c>
      <c r="BG21" s="115">
        <v>0</v>
      </c>
      <c r="BH21" s="115">
        <v>0</v>
      </c>
      <c r="BI21" s="115">
        <v>0</v>
      </c>
      <c r="BJ21" s="115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180000</v>
      </c>
      <c r="BS21" s="115">
        <v>180000</v>
      </c>
      <c r="BT21" s="115">
        <v>180000</v>
      </c>
      <c r="BU21" s="115">
        <v>0</v>
      </c>
      <c r="BV21" s="115">
        <v>180000</v>
      </c>
      <c r="BW21" s="115">
        <v>0</v>
      </c>
      <c r="BX21" s="115">
        <v>0</v>
      </c>
      <c r="BY21" s="115">
        <v>0</v>
      </c>
      <c r="BZ21" s="115">
        <v>0</v>
      </c>
      <c r="CA21" s="115">
        <v>0</v>
      </c>
      <c r="CB21" s="115">
        <v>0</v>
      </c>
      <c r="CC21" s="115">
        <v>0</v>
      </c>
      <c r="CD21" s="115">
        <v>0</v>
      </c>
      <c r="CE21" s="115">
        <v>0</v>
      </c>
      <c r="CF21" s="115">
        <v>0</v>
      </c>
      <c r="CG21" s="115">
        <v>0</v>
      </c>
      <c r="CH21" s="115">
        <f>SUM(CH22:CH23)</f>
        <v>0</v>
      </c>
      <c r="CI21" s="117"/>
      <c r="CJ21" s="117"/>
      <c r="CK21" s="117"/>
      <c r="CL21" s="117"/>
      <c r="CM21" s="117"/>
      <c r="CN21" s="117"/>
      <c r="CO21" s="117"/>
      <c r="CP21" s="117"/>
    </row>
    <row r="22" spans="1:94" s="118" customFormat="1" ht="27" customHeight="1">
      <c r="A22" s="109"/>
      <c r="B22" s="110"/>
      <c r="C22" s="597" t="s">
        <v>383</v>
      </c>
      <c r="D22" s="111"/>
      <c r="E22" s="111"/>
      <c r="F22" s="112"/>
      <c r="G22" s="113">
        <f>H22-I22</f>
        <v>-9030938</v>
      </c>
      <c r="H22" s="114">
        <f>SUM(H23:H28)</f>
        <v>0</v>
      </c>
      <c r="I22" s="115">
        <v>9030938</v>
      </c>
      <c r="J22" s="115">
        <v>8850938</v>
      </c>
      <c r="K22" s="115">
        <v>7947935</v>
      </c>
      <c r="L22" s="115">
        <v>5952096</v>
      </c>
      <c r="M22" s="115">
        <v>1488024</v>
      </c>
      <c r="N22" s="115">
        <v>248629</v>
      </c>
      <c r="O22" s="115">
        <v>0</v>
      </c>
      <c r="P22" s="115">
        <v>0</v>
      </c>
      <c r="Q22" s="115">
        <v>0</v>
      </c>
      <c r="R22" s="115">
        <v>118057</v>
      </c>
      <c r="S22" s="115">
        <v>130572</v>
      </c>
      <c r="T22" s="115">
        <v>77795</v>
      </c>
      <c r="U22" s="115">
        <v>0</v>
      </c>
      <c r="V22" s="115">
        <v>77795</v>
      </c>
      <c r="W22" s="115">
        <v>130000</v>
      </c>
      <c r="X22" s="115">
        <v>51391</v>
      </c>
      <c r="Y22" s="115">
        <v>24391</v>
      </c>
      <c r="Z22" s="115">
        <v>0</v>
      </c>
      <c r="AA22" s="115">
        <v>0</v>
      </c>
      <c r="AB22" s="115">
        <v>0</v>
      </c>
      <c r="AC22" s="115">
        <v>27000</v>
      </c>
      <c r="AD22" s="115">
        <v>0</v>
      </c>
      <c r="AE22" s="115">
        <v>0</v>
      </c>
      <c r="AF22" s="115">
        <v>903003</v>
      </c>
      <c r="AG22" s="115">
        <v>44188</v>
      </c>
      <c r="AH22" s="115">
        <v>0</v>
      </c>
      <c r="AI22" s="115">
        <v>858815</v>
      </c>
      <c r="AJ22" s="115">
        <v>0</v>
      </c>
      <c r="AK22" s="115">
        <v>9106</v>
      </c>
      <c r="AL22" s="115">
        <v>90550</v>
      </c>
      <c r="AM22" s="115">
        <v>0</v>
      </c>
      <c r="AN22" s="115">
        <v>21722</v>
      </c>
      <c r="AO22" s="115">
        <v>23862</v>
      </c>
      <c r="AP22" s="115">
        <v>0</v>
      </c>
      <c r="AQ22" s="115">
        <v>47785</v>
      </c>
      <c r="AR22" s="115">
        <v>35400</v>
      </c>
      <c r="AS22" s="115">
        <v>0</v>
      </c>
      <c r="AT22" s="115">
        <v>0</v>
      </c>
      <c r="AU22" s="115">
        <v>600000</v>
      </c>
      <c r="AV22" s="115">
        <v>30390</v>
      </c>
      <c r="AW22" s="115">
        <v>0</v>
      </c>
      <c r="AX22" s="115">
        <v>0</v>
      </c>
      <c r="AY22" s="115">
        <v>0</v>
      </c>
      <c r="AZ22" s="115">
        <v>0</v>
      </c>
      <c r="BA22" s="115">
        <v>0</v>
      </c>
      <c r="BB22" s="115">
        <v>0</v>
      </c>
      <c r="BC22" s="115">
        <v>0</v>
      </c>
      <c r="BD22" s="115">
        <v>0</v>
      </c>
      <c r="BE22" s="115">
        <v>0</v>
      </c>
      <c r="BF22" s="115">
        <v>0</v>
      </c>
      <c r="BG22" s="115">
        <v>0</v>
      </c>
      <c r="BH22" s="115">
        <v>0</v>
      </c>
      <c r="BI22" s="115">
        <v>0</v>
      </c>
      <c r="BJ22" s="115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180000</v>
      </c>
      <c r="BS22" s="115">
        <v>180000</v>
      </c>
      <c r="BT22" s="115">
        <v>180000</v>
      </c>
      <c r="BU22" s="115">
        <v>0</v>
      </c>
      <c r="BV22" s="115">
        <v>180000</v>
      </c>
      <c r="BW22" s="115">
        <v>0</v>
      </c>
      <c r="BX22" s="115">
        <v>0</v>
      </c>
      <c r="BY22" s="115">
        <v>0</v>
      </c>
      <c r="BZ22" s="115">
        <v>0</v>
      </c>
      <c r="CA22" s="115">
        <v>0</v>
      </c>
      <c r="CB22" s="115">
        <v>0</v>
      </c>
      <c r="CC22" s="115">
        <v>0</v>
      </c>
      <c r="CD22" s="115">
        <v>0</v>
      </c>
      <c r="CE22" s="115">
        <v>0</v>
      </c>
      <c r="CF22" s="115">
        <v>0</v>
      </c>
      <c r="CG22" s="115">
        <v>0</v>
      </c>
      <c r="CH22" s="115">
        <f>SUM(CH23:CH28)</f>
        <v>0</v>
      </c>
      <c r="CI22" s="117"/>
      <c r="CJ22" s="117"/>
      <c r="CK22" s="117"/>
      <c r="CL22" s="117"/>
      <c r="CM22" s="117"/>
      <c r="CN22" s="117"/>
      <c r="CO22" s="117"/>
      <c r="CP22" s="117"/>
    </row>
    <row r="23" spans="1:93" s="129" customFormat="1" ht="14.25" customHeight="1">
      <c r="A23" s="119"/>
      <c r="B23" s="120"/>
      <c r="C23" s="540"/>
      <c r="D23" s="150"/>
      <c r="E23" s="150"/>
      <c r="F23" s="150"/>
      <c r="G23" s="121"/>
      <c r="H23" s="127"/>
      <c r="I23" s="125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57"/>
      <c r="CJ23" s="158"/>
      <c r="CK23" s="157"/>
      <c r="CL23" s="157"/>
      <c r="CM23" s="158"/>
      <c r="CN23" s="158"/>
      <c r="CO23" s="158"/>
    </row>
    <row r="24" spans="1:95" s="88" customFormat="1" ht="29.25" customHeight="1" hidden="1" thickBot="1">
      <c r="A24" s="82"/>
      <c r="B24" s="83" t="s">
        <v>169</v>
      </c>
      <c r="C24" s="230" t="s">
        <v>188</v>
      </c>
      <c r="D24" s="84" t="s">
        <v>87</v>
      </c>
      <c r="E24" s="84" t="s">
        <v>87</v>
      </c>
      <c r="F24" s="85" t="s">
        <v>87</v>
      </c>
      <c r="G24" s="86">
        <f>H24-I24</f>
        <v>0</v>
      </c>
      <c r="H24" s="180">
        <f>SUM(H25:H28)</f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2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/>
      <c r="AK24" s="181">
        <v>0</v>
      </c>
      <c r="AL24" s="181"/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181">
        <v>0</v>
      </c>
      <c r="AT24" s="181">
        <v>0</v>
      </c>
      <c r="AU24" s="181">
        <v>0</v>
      </c>
      <c r="AV24" s="181">
        <v>0</v>
      </c>
      <c r="AW24" s="181">
        <v>0</v>
      </c>
      <c r="AX24" s="181">
        <v>0</v>
      </c>
      <c r="AY24" s="181">
        <v>0</v>
      </c>
      <c r="AZ24" s="181">
        <v>0</v>
      </c>
      <c r="BA24" s="181">
        <v>0</v>
      </c>
      <c r="BB24" s="181">
        <v>0</v>
      </c>
      <c r="BC24" s="181">
        <v>0</v>
      </c>
      <c r="BD24" s="181">
        <v>0</v>
      </c>
      <c r="BE24" s="181">
        <v>0</v>
      </c>
      <c r="BF24" s="181">
        <v>0</v>
      </c>
      <c r="BG24" s="181">
        <v>0</v>
      </c>
      <c r="BH24" s="181">
        <v>0</v>
      </c>
      <c r="BI24" s="181"/>
      <c r="BJ24" s="181"/>
      <c r="BK24" s="181">
        <v>0</v>
      </c>
      <c r="BL24" s="181">
        <v>0</v>
      </c>
      <c r="BM24" s="181">
        <v>0</v>
      </c>
      <c r="BN24" s="181">
        <v>0</v>
      </c>
      <c r="BO24" s="181">
        <v>0</v>
      </c>
      <c r="BP24" s="181">
        <v>0</v>
      </c>
      <c r="BQ24" s="181">
        <v>0</v>
      </c>
      <c r="BR24" s="181">
        <v>0</v>
      </c>
      <c r="BS24" s="181">
        <v>0</v>
      </c>
      <c r="BT24" s="181">
        <v>0</v>
      </c>
      <c r="BU24" s="181">
        <v>0</v>
      </c>
      <c r="BV24" s="181">
        <v>0</v>
      </c>
      <c r="BW24" s="181">
        <v>0</v>
      </c>
      <c r="BX24" s="181">
        <v>0</v>
      </c>
      <c r="BY24" s="181">
        <v>0</v>
      </c>
      <c r="BZ24" s="181">
        <v>0</v>
      </c>
      <c r="CA24" s="181"/>
      <c r="CB24" s="181">
        <v>0</v>
      </c>
      <c r="CC24" s="181">
        <v>0</v>
      </c>
      <c r="CD24" s="181">
        <v>0</v>
      </c>
      <c r="CE24" s="181">
        <v>0</v>
      </c>
      <c r="CF24" s="181">
        <v>0</v>
      </c>
      <c r="CG24" s="181">
        <v>0</v>
      </c>
      <c r="CH24" s="181">
        <f>SUM(CH25:CH28)</f>
        <v>0</v>
      </c>
      <c r="CI24" s="183"/>
      <c r="CJ24" s="183"/>
      <c r="CK24" s="183"/>
      <c r="CL24" s="183"/>
      <c r="CM24" s="183"/>
      <c r="CN24" s="183"/>
      <c r="CO24" s="183"/>
      <c r="CP24" s="183"/>
      <c r="CQ24" s="184"/>
    </row>
    <row r="25" spans="1:94" s="188" customFormat="1" ht="15" customHeight="1" hidden="1" thickBot="1">
      <c r="A25" s="130"/>
      <c r="B25" s="131"/>
      <c r="C25" s="542"/>
      <c r="D25" s="185"/>
      <c r="E25" s="185"/>
      <c r="F25" s="186"/>
      <c r="G25" s="92"/>
      <c r="H25" s="134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87"/>
      <c r="CP25" s="187"/>
    </row>
    <row r="26" spans="1:94" s="148" customFormat="1" ht="15.75" hidden="1" thickBot="1">
      <c r="A26" s="119"/>
      <c r="B26" s="120"/>
      <c r="C26" s="539"/>
      <c r="D26" s="132"/>
      <c r="E26" s="132"/>
      <c r="F26" s="133"/>
      <c r="G26" s="92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87"/>
      <c r="CP26" s="187"/>
    </row>
    <row r="27" spans="1:94" s="148" customFormat="1" ht="14.25" customHeight="1" hidden="1" thickBot="1">
      <c r="A27" s="119"/>
      <c r="B27" s="120"/>
      <c r="C27" s="540"/>
      <c r="D27" s="150"/>
      <c r="E27" s="150"/>
      <c r="F27" s="151"/>
      <c r="G27" s="92"/>
      <c r="H27" s="134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87"/>
      <c r="CP27" s="187"/>
    </row>
    <row r="28" spans="1:94" s="148" customFormat="1" ht="14.25" customHeight="1" hidden="1" thickBot="1">
      <c r="A28" s="119"/>
      <c r="B28" s="120"/>
      <c r="C28" s="540"/>
      <c r="D28" s="164"/>
      <c r="E28" s="164"/>
      <c r="F28" s="165"/>
      <c r="G28" s="92"/>
      <c r="H28" s="134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87"/>
      <c r="CP28" s="187"/>
    </row>
    <row r="29" spans="1:93" s="129" customFormat="1" ht="14.25" customHeight="1" hidden="1">
      <c r="A29" s="119"/>
      <c r="B29" s="120"/>
      <c r="C29" s="540"/>
      <c r="D29" s="150"/>
      <c r="E29" s="150"/>
      <c r="F29" s="150"/>
      <c r="G29" s="121"/>
      <c r="H29" s="127"/>
      <c r="I29" s="125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57"/>
      <c r="CJ29" s="158"/>
      <c r="CK29" s="157"/>
      <c r="CL29" s="157"/>
      <c r="CM29" s="158"/>
      <c r="CN29" s="158"/>
      <c r="CO29" s="158"/>
    </row>
    <row r="30" spans="1:94" s="184" customFormat="1" ht="30" customHeight="1" thickBot="1">
      <c r="A30" s="82"/>
      <c r="B30" s="83" t="s">
        <v>95</v>
      </c>
      <c r="C30" s="231" t="s">
        <v>192</v>
      </c>
      <c r="D30" s="84" t="s">
        <v>87</v>
      </c>
      <c r="E30" s="84" t="s">
        <v>87</v>
      </c>
      <c r="F30" s="85" t="s">
        <v>87</v>
      </c>
      <c r="G30" s="86" t="e">
        <f>H30-I30</f>
        <v>#REF!</v>
      </c>
      <c r="H30" s="180" t="e">
        <f>SUM(#REF!)</f>
        <v>#REF!</v>
      </c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2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 t="e">
        <f>SUM(#REF!)</f>
        <v>#REF!</v>
      </c>
      <c r="CI30" s="183"/>
      <c r="CJ30" s="183"/>
      <c r="CK30" s="183"/>
      <c r="CL30" s="183"/>
      <c r="CM30" s="183"/>
      <c r="CN30" s="183"/>
      <c r="CO30" s="183"/>
      <c r="CP30" s="183"/>
    </row>
    <row r="31" spans="1:94" s="184" customFormat="1" ht="30" customHeight="1" thickBot="1">
      <c r="A31" s="82"/>
      <c r="B31" s="656"/>
      <c r="C31" s="626" t="s">
        <v>382</v>
      </c>
      <c r="D31" s="657"/>
      <c r="E31" s="84"/>
      <c r="F31" s="85"/>
      <c r="G31" s="86" t="e">
        <f>H31-I31</f>
        <v>#REF!</v>
      </c>
      <c r="H31" s="180" t="e">
        <f>SUM(H32:H33)</f>
        <v>#REF!</v>
      </c>
      <c r="I31" s="181">
        <v>2251493</v>
      </c>
      <c r="J31" s="181">
        <v>1996243</v>
      </c>
      <c r="K31" s="181">
        <v>1920101</v>
      </c>
      <c r="L31" s="181">
        <v>1392776</v>
      </c>
      <c r="M31" s="181">
        <v>328389</v>
      </c>
      <c r="N31" s="181">
        <v>116308</v>
      </c>
      <c r="O31" s="181">
        <v>0</v>
      </c>
      <c r="P31" s="181">
        <v>0</v>
      </c>
      <c r="Q31" s="181">
        <v>0</v>
      </c>
      <c r="R31" s="181">
        <v>87210</v>
      </c>
      <c r="S31" s="181">
        <v>29098</v>
      </c>
      <c r="T31" s="181">
        <v>37539</v>
      </c>
      <c r="U31" s="181">
        <v>0</v>
      </c>
      <c r="V31" s="181">
        <v>37539</v>
      </c>
      <c r="W31" s="181">
        <v>30647</v>
      </c>
      <c r="X31" s="181">
        <v>14442</v>
      </c>
      <c r="Y31" s="181">
        <v>812</v>
      </c>
      <c r="Z31" s="181">
        <v>9727</v>
      </c>
      <c r="AA31" s="181">
        <v>2709</v>
      </c>
      <c r="AB31" s="181">
        <v>546</v>
      </c>
      <c r="AC31" s="181">
        <v>0</v>
      </c>
      <c r="AD31" s="181">
        <v>0</v>
      </c>
      <c r="AE31" s="181">
        <v>648</v>
      </c>
      <c r="AF31" s="181">
        <v>76142</v>
      </c>
      <c r="AG31" s="181">
        <v>12089</v>
      </c>
      <c r="AH31" s="181">
        <v>0</v>
      </c>
      <c r="AI31" s="181">
        <v>64053</v>
      </c>
      <c r="AJ31" s="181">
        <v>0</v>
      </c>
      <c r="AK31" s="181">
        <v>0</v>
      </c>
      <c r="AL31" s="181">
        <v>0</v>
      </c>
      <c r="AM31" s="181">
        <v>0</v>
      </c>
      <c r="AN31" s="181">
        <v>0</v>
      </c>
      <c r="AO31" s="181">
        <v>22920</v>
      </c>
      <c r="AP31" s="181">
        <v>0</v>
      </c>
      <c r="AQ31" s="181">
        <v>0</v>
      </c>
      <c r="AR31" s="181">
        <v>14620</v>
      </c>
      <c r="AS31" s="181">
        <v>0</v>
      </c>
      <c r="AT31" s="181">
        <v>0</v>
      </c>
      <c r="AU31" s="181">
        <v>0</v>
      </c>
      <c r="AV31" s="181">
        <v>26513</v>
      </c>
      <c r="AW31" s="181">
        <v>0</v>
      </c>
      <c r="AX31" s="181">
        <v>0</v>
      </c>
      <c r="AY31" s="181">
        <v>0</v>
      </c>
      <c r="AZ31" s="181">
        <v>0</v>
      </c>
      <c r="BA31" s="181">
        <v>0</v>
      </c>
      <c r="BB31" s="181">
        <v>0</v>
      </c>
      <c r="BC31" s="181">
        <v>0</v>
      </c>
      <c r="BD31" s="181">
        <v>0</v>
      </c>
      <c r="BE31" s="181">
        <v>0</v>
      </c>
      <c r="BF31" s="181">
        <v>0</v>
      </c>
      <c r="BG31" s="181">
        <v>0</v>
      </c>
      <c r="BH31" s="181">
        <v>0</v>
      </c>
      <c r="BI31" s="181">
        <v>0</v>
      </c>
      <c r="BJ31" s="181">
        <v>0</v>
      </c>
      <c r="BK31" s="181">
        <v>0</v>
      </c>
      <c r="BL31" s="181">
        <v>0</v>
      </c>
      <c r="BM31" s="181">
        <v>0</v>
      </c>
      <c r="BN31" s="181">
        <v>0</v>
      </c>
      <c r="BO31" s="181">
        <v>0</v>
      </c>
      <c r="BP31" s="181">
        <v>0</v>
      </c>
      <c r="BQ31" s="181">
        <v>0</v>
      </c>
      <c r="BR31" s="181">
        <v>255250</v>
      </c>
      <c r="BS31" s="181">
        <v>255250</v>
      </c>
      <c r="BT31" s="181">
        <v>255250</v>
      </c>
      <c r="BU31" s="181">
        <v>0</v>
      </c>
      <c r="BV31" s="181">
        <v>255250</v>
      </c>
      <c r="BW31" s="181">
        <v>0</v>
      </c>
      <c r="BX31" s="181">
        <v>0</v>
      </c>
      <c r="BY31" s="181">
        <v>0</v>
      </c>
      <c r="BZ31" s="181">
        <v>0</v>
      </c>
      <c r="CA31" s="181">
        <v>0</v>
      </c>
      <c r="CB31" s="181">
        <v>0</v>
      </c>
      <c r="CC31" s="181">
        <v>0</v>
      </c>
      <c r="CD31" s="181">
        <v>0</v>
      </c>
      <c r="CE31" s="181">
        <v>0</v>
      </c>
      <c r="CF31" s="181">
        <v>0</v>
      </c>
      <c r="CG31" s="181">
        <v>0</v>
      </c>
      <c r="CH31" s="181" t="e">
        <f>SUM(#REF!)</f>
        <v>#REF!</v>
      </c>
      <c r="CI31" s="183"/>
      <c r="CJ31" s="183"/>
      <c r="CK31" s="183"/>
      <c r="CL31" s="183"/>
      <c r="CM31" s="183"/>
      <c r="CN31" s="183"/>
      <c r="CO31" s="183"/>
      <c r="CP31" s="183"/>
    </row>
    <row r="32" spans="1:94" s="184" customFormat="1" ht="30" customHeight="1" thickBot="1">
      <c r="A32" s="82"/>
      <c r="B32" s="656"/>
      <c r="C32" s="626" t="s">
        <v>383</v>
      </c>
      <c r="D32" s="657"/>
      <c r="E32" s="84"/>
      <c r="F32" s="85"/>
      <c r="G32" s="86" t="e">
        <f>H32-I32</f>
        <v>#REF!</v>
      </c>
      <c r="H32" s="180" t="e">
        <f>SUM(H33:H36)</f>
        <v>#REF!</v>
      </c>
      <c r="I32" s="181">
        <v>2237863</v>
      </c>
      <c r="J32" s="181">
        <v>1982613</v>
      </c>
      <c r="K32" s="181">
        <v>1906471</v>
      </c>
      <c r="L32" s="181">
        <v>1392776</v>
      </c>
      <c r="M32" s="181">
        <v>328389</v>
      </c>
      <c r="N32" s="181">
        <v>116308</v>
      </c>
      <c r="O32" s="181">
        <v>0</v>
      </c>
      <c r="P32" s="181">
        <v>0</v>
      </c>
      <c r="Q32" s="181">
        <v>0</v>
      </c>
      <c r="R32" s="181">
        <v>87210</v>
      </c>
      <c r="S32" s="181">
        <v>29098</v>
      </c>
      <c r="T32" s="181">
        <v>37539</v>
      </c>
      <c r="U32" s="181">
        <v>0</v>
      </c>
      <c r="V32" s="181">
        <v>37539</v>
      </c>
      <c r="W32" s="181">
        <v>30647</v>
      </c>
      <c r="X32" s="181">
        <v>812</v>
      </c>
      <c r="Y32" s="181">
        <v>812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0</v>
      </c>
      <c r="AF32" s="181">
        <v>76142</v>
      </c>
      <c r="AG32" s="181">
        <v>12089</v>
      </c>
      <c r="AH32" s="181">
        <v>0</v>
      </c>
      <c r="AI32" s="181">
        <v>64053</v>
      </c>
      <c r="AJ32" s="181">
        <v>0</v>
      </c>
      <c r="AK32" s="181">
        <v>0</v>
      </c>
      <c r="AL32" s="181">
        <v>0</v>
      </c>
      <c r="AM32" s="181">
        <v>0</v>
      </c>
      <c r="AN32" s="181">
        <v>0</v>
      </c>
      <c r="AO32" s="181">
        <v>22920</v>
      </c>
      <c r="AP32" s="181">
        <v>0</v>
      </c>
      <c r="AQ32" s="181">
        <v>0</v>
      </c>
      <c r="AR32" s="181">
        <v>14620</v>
      </c>
      <c r="AS32" s="181">
        <v>0</v>
      </c>
      <c r="AT32" s="181">
        <v>0</v>
      </c>
      <c r="AU32" s="181">
        <v>0</v>
      </c>
      <c r="AV32" s="181">
        <v>26513</v>
      </c>
      <c r="AW32" s="181">
        <v>0</v>
      </c>
      <c r="AX32" s="181">
        <v>0</v>
      </c>
      <c r="AY32" s="181">
        <v>0</v>
      </c>
      <c r="AZ32" s="181">
        <v>0</v>
      </c>
      <c r="BA32" s="181">
        <v>0</v>
      </c>
      <c r="BB32" s="181">
        <v>0</v>
      </c>
      <c r="BC32" s="181">
        <v>0</v>
      </c>
      <c r="BD32" s="181">
        <v>0</v>
      </c>
      <c r="BE32" s="181">
        <v>0</v>
      </c>
      <c r="BF32" s="181">
        <v>0</v>
      </c>
      <c r="BG32" s="181">
        <v>0</v>
      </c>
      <c r="BH32" s="181">
        <v>0</v>
      </c>
      <c r="BI32" s="181">
        <v>0</v>
      </c>
      <c r="BJ32" s="181">
        <v>0</v>
      </c>
      <c r="BK32" s="181">
        <v>0</v>
      </c>
      <c r="BL32" s="181">
        <v>0</v>
      </c>
      <c r="BM32" s="181">
        <v>0</v>
      </c>
      <c r="BN32" s="181">
        <v>0</v>
      </c>
      <c r="BO32" s="181">
        <v>0</v>
      </c>
      <c r="BP32" s="181">
        <v>0</v>
      </c>
      <c r="BQ32" s="181">
        <v>0</v>
      </c>
      <c r="BR32" s="181">
        <v>255250</v>
      </c>
      <c r="BS32" s="181">
        <v>255250</v>
      </c>
      <c r="BT32" s="181">
        <v>255250</v>
      </c>
      <c r="BU32" s="181">
        <v>0</v>
      </c>
      <c r="BV32" s="181">
        <v>255250</v>
      </c>
      <c r="BW32" s="181">
        <v>0</v>
      </c>
      <c r="BX32" s="181">
        <v>0</v>
      </c>
      <c r="BY32" s="181">
        <v>0</v>
      </c>
      <c r="BZ32" s="181">
        <v>0</v>
      </c>
      <c r="CA32" s="181">
        <v>0</v>
      </c>
      <c r="CB32" s="181">
        <v>0</v>
      </c>
      <c r="CC32" s="181">
        <v>0</v>
      </c>
      <c r="CD32" s="181">
        <v>0</v>
      </c>
      <c r="CE32" s="181">
        <v>0</v>
      </c>
      <c r="CF32" s="181">
        <v>0</v>
      </c>
      <c r="CG32" s="181">
        <v>0</v>
      </c>
      <c r="CH32" s="181" t="e">
        <f>SUM(CH33:CH36)</f>
        <v>#REF!</v>
      </c>
      <c r="CI32" s="183"/>
      <c r="CJ32" s="183"/>
      <c r="CK32" s="183"/>
      <c r="CL32" s="183"/>
      <c r="CM32" s="183"/>
      <c r="CN32" s="183"/>
      <c r="CO32" s="183"/>
      <c r="CP32" s="183"/>
    </row>
    <row r="33" spans="1:94" s="148" customFormat="1" ht="14.25" customHeight="1" thickBot="1">
      <c r="A33" s="215"/>
      <c r="B33" s="216"/>
      <c r="C33" s="544"/>
      <c r="D33" s="217"/>
      <c r="E33" s="217"/>
      <c r="F33" s="218"/>
      <c r="G33" s="219"/>
      <c r="H33" s="220"/>
      <c r="I33" s="221"/>
      <c r="J33" s="222"/>
      <c r="K33" s="223"/>
      <c r="L33" s="223"/>
      <c r="M33" s="223"/>
      <c r="N33" s="221"/>
      <c r="O33" s="223"/>
      <c r="P33" s="223"/>
      <c r="Q33" s="223"/>
      <c r="R33" s="223"/>
      <c r="S33" s="223"/>
      <c r="T33" s="221"/>
      <c r="U33" s="223"/>
      <c r="V33" s="223"/>
      <c r="W33" s="223"/>
      <c r="X33" s="210"/>
      <c r="Y33" s="223"/>
      <c r="Z33" s="223"/>
      <c r="AA33" s="223"/>
      <c r="AB33" s="223"/>
      <c r="AC33" s="223"/>
      <c r="AD33" s="223"/>
      <c r="AE33" s="223"/>
      <c r="AF33" s="221"/>
      <c r="AG33" s="221"/>
      <c r="AH33" s="223"/>
      <c r="AI33" s="221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1"/>
      <c r="AY33" s="223"/>
      <c r="AZ33" s="223"/>
      <c r="BA33" s="223"/>
      <c r="BB33" s="223"/>
      <c r="BC33" s="223"/>
      <c r="BD33" s="221"/>
      <c r="BE33" s="223"/>
      <c r="BF33" s="223"/>
      <c r="BG33" s="221"/>
      <c r="BH33" s="223"/>
      <c r="BI33" s="223"/>
      <c r="BJ33" s="223"/>
      <c r="BK33" s="221"/>
      <c r="BL33" s="223"/>
      <c r="BM33" s="223"/>
      <c r="BN33" s="223"/>
      <c r="BO33" s="223"/>
      <c r="BP33" s="221"/>
      <c r="BQ33" s="223"/>
      <c r="BR33" s="223"/>
      <c r="BS33" s="223"/>
      <c r="BT33" s="221"/>
      <c r="BU33" s="223"/>
      <c r="BV33" s="223"/>
      <c r="BW33" s="221"/>
      <c r="BX33" s="223"/>
      <c r="BY33" s="223"/>
      <c r="BZ33" s="223"/>
      <c r="CA33" s="223"/>
      <c r="CB33" s="221"/>
      <c r="CC33" s="223"/>
      <c r="CD33" s="223"/>
      <c r="CE33" s="223"/>
      <c r="CF33" s="223"/>
      <c r="CG33" s="223"/>
      <c r="CH33" s="223"/>
      <c r="CI33" s="224"/>
      <c r="CJ33" s="224"/>
      <c r="CK33" s="224"/>
      <c r="CL33" s="220"/>
      <c r="CM33" s="658"/>
      <c r="CN33" s="224"/>
      <c r="CO33" s="658"/>
      <c r="CP33" s="224"/>
    </row>
    <row r="34" spans="1:93" s="148" customFormat="1" ht="14.25" customHeight="1">
      <c r="A34" s="215"/>
      <c r="B34" s="216"/>
      <c r="C34" s="545" t="s">
        <v>94</v>
      </c>
      <c r="D34" s="217"/>
      <c r="E34" s="217"/>
      <c r="F34" s="218"/>
      <c r="G34" s="113">
        <f>H34-I34</f>
        <v>0</v>
      </c>
      <c r="H34" s="220"/>
      <c r="I34" s="221"/>
      <c r="J34" s="225"/>
      <c r="K34" s="213"/>
      <c r="L34" s="213"/>
      <c r="M34" s="213"/>
      <c r="N34" s="210"/>
      <c r="O34" s="213"/>
      <c r="P34" s="213"/>
      <c r="Q34" s="213"/>
      <c r="R34" s="213"/>
      <c r="S34" s="213"/>
      <c r="T34" s="210"/>
      <c r="U34" s="213"/>
      <c r="V34" s="213"/>
      <c r="W34" s="213"/>
      <c r="X34" s="210"/>
      <c r="Y34" s="213"/>
      <c r="Z34" s="213"/>
      <c r="AA34" s="213"/>
      <c r="AB34" s="213"/>
      <c r="AC34" s="213"/>
      <c r="AD34" s="213"/>
      <c r="AE34" s="213"/>
      <c r="AF34" s="210"/>
      <c r="AG34" s="210"/>
      <c r="AH34" s="213"/>
      <c r="AI34" s="210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13"/>
      <c r="AX34" s="210"/>
      <c r="AY34" s="213"/>
      <c r="AZ34" s="213"/>
      <c r="BA34" s="213"/>
      <c r="BB34" s="213"/>
      <c r="BC34" s="213"/>
      <c r="BD34" s="210"/>
      <c r="BE34" s="213"/>
      <c r="BF34" s="213"/>
      <c r="BG34" s="210"/>
      <c r="BH34" s="213"/>
      <c r="BI34" s="213"/>
      <c r="BJ34" s="213"/>
      <c r="BK34" s="210"/>
      <c r="BL34" s="213"/>
      <c r="BM34" s="213"/>
      <c r="BN34" s="213"/>
      <c r="BO34" s="213"/>
      <c r="BP34" s="210"/>
      <c r="BQ34" s="213"/>
      <c r="BR34" s="213"/>
      <c r="BS34" s="213"/>
      <c r="BT34" s="210"/>
      <c r="BU34" s="213"/>
      <c r="BV34" s="213"/>
      <c r="BW34" s="210"/>
      <c r="BX34" s="213"/>
      <c r="BY34" s="213"/>
      <c r="BZ34" s="213"/>
      <c r="CA34" s="213"/>
      <c r="CB34" s="210"/>
      <c r="CC34" s="213"/>
      <c r="CD34" s="213"/>
      <c r="CE34" s="213"/>
      <c r="CF34" s="213"/>
      <c r="CG34" s="213"/>
      <c r="CH34" s="213"/>
      <c r="CI34" s="226"/>
      <c r="CJ34" s="227"/>
      <c r="CK34" s="226"/>
      <c r="CL34" s="228"/>
      <c r="CM34" s="229"/>
      <c r="CN34" s="227"/>
      <c r="CO34" s="229"/>
    </row>
    <row r="35" spans="1:94" s="528" customFormat="1" ht="14.25" customHeight="1" thickBot="1">
      <c r="A35" s="98"/>
      <c r="B35" s="99"/>
      <c r="C35" s="659" t="s">
        <v>193</v>
      </c>
      <c r="D35" s="100" t="s">
        <v>93</v>
      </c>
      <c r="E35" s="100" t="s">
        <v>91</v>
      </c>
      <c r="F35" s="526" t="s">
        <v>182</v>
      </c>
      <c r="G35" s="527" t="e">
        <f>H35-I35</f>
        <v>#REF!</v>
      </c>
      <c r="H35" s="660" t="e">
        <f>SUM(#REF!)</f>
        <v>#REF!</v>
      </c>
      <c r="I35" s="661"/>
      <c r="J35" s="661"/>
      <c r="K35" s="661"/>
      <c r="L35" s="661"/>
      <c r="M35" s="661"/>
      <c r="N35" s="661"/>
      <c r="O35" s="661"/>
      <c r="P35" s="661"/>
      <c r="Q35" s="661"/>
      <c r="R35" s="662"/>
      <c r="S35" s="662"/>
      <c r="T35" s="661"/>
      <c r="U35" s="661"/>
      <c r="V35" s="661"/>
      <c r="W35" s="661"/>
      <c r="X35" s="663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661"/>
      <c r="AJ35" s="661"/>
      <c r="AK35" s="661"/>
      <c r="AL35" s="661"/>
      <c r="AM35" s="661"/>
      <c r="AN35" s="661"/>
      <c r="AO35" s="661"/>
      <c r="AP35" s="661"/>
      <c r="AQ35" s="661"/>
      <c r="AR35" s="661"/>
      <c r="AS35" s="661"/>
      <c r="AT35" s="661"/>
      <c r="AU35" s="661"/>
      <c r="AV35" s="661"/>
      <c r="AW35" s="661"/>
      <c r="AX35" s="661"/>
      <c r="AY35" s="661"/>
      <c r="AZ35" s="661"/>
      <c r="BA35" s="661"/>
      <c r="BB35" s="661"/>
      <c r="BC35" s="661"/>
      <c r="BD35" s="661"/>
      <c r="BE35" s="661"/>
      <c r="BF35" s="661"/>
      <c r="BG35" s="661"/>
      <c r="BH35" s="661"/>
      <c r="BI35" s="661"/>
      <c r="BJ35" s="661"/>
      <c r="BK35" s="661"/>
      <c r="BL35" s="661"/>
      <c r="BM35" s="661"/>
      <c r="BN35" s="661"/>
      <c r="BO35" s="661"/>
      <c r="BP35" s="661"/>
      <c r="BQ35" s="661"/>
      <c r="BR35" s="661"/>
      <c r="BS35" s="661"/>
      <c r="BT35" s="661"/>
      <c r="BU35" s="661"/>
      <c r="BV35" s="661"/>
      <c r="BW35" s="661"/>
      <c r="BX35" s="661"/>
      <c r="BY35" s="661"/>
      <c r="BZ35" s="661"/>
      <c r="CA35" s="661"/>
      <c r="CB35" s="661"/>
      <c r="CC35" s="661"/>
      <c r="CD35" s="661"/>
      <c r="CE35" s="661"/>
      <c r="CF35" s="661"/>
      <c r="CG35" s="661"/>
      <c r="CH35" s="661" t="e">
        <f>SUM(#REF!)</f>
        <v>#REF!</v>
      </c>
      <c r="CI35" s="664"/>
      <c r="CJ35" s="664"/>
      <c r="CK35" s="664"/>
      <c r="CL35" s="664"/>
      <c r="CM35" s="664"/>
      <c r="CN35" s="664"/>
      <c r="CO35" s="664"/>
      <c r="CP35" s="664"/>
    </row>
    <row r="36" spans="1:94" s="528" customFormat="1" ht="14.25" customHeight="1" thickBot="1">
      <c r="A36" s="98"/>
      <c r="B36" s="99"/>
      <c r="C36" s="626" t="s">
        <v>382</v>
      </c>
      <c r="D36" s="100"/>
      <c r="E36" s="100"/>
      <c r="F36" s="526"/>
      <c r="G36" s="527" t="e">
        <f>H36-I36</f>
        <v>#REF!</v>
      </c>
      <c r="H36" s="660" t="e">
        <f>SUM(H37:H38)</f>
        <v>#REF!</v>
      </c>
      <c r="I36" s="661">
        <v>1670465</v>
      </c>
      <c r="J36" s="661">
        <v>1415215</v>
      </c>
      <c r="K36" s="661">
        <v>1347133</v>
      </c>
      <c r="L36" s="661">
        <v>966794</v>
      </c>
      <c r="M36" s="661">
        <v>229246</v>
      </c>
      <c r="N36" s="661">
        <v>93362</v>
      </c>
      <c r="O36" s="661">
        <v>0</v>
      </c>
      <c r="P36" s="661">
        <v>0</v>
      </c>
      <c r="Q36" s="661">
        <v>0</v>
      </c>
      <c r="R36" s="661">
        <v>67996</v>
      </c>
      <c r="S36" s="661">
        <v>25366</v>
      </c>
      <c r="T36" s="661">
        <v>37539</v>
      </c>
      <c r="U36" s="661">
        <v>0</v>
      </c>
      <c r="V36" s="661">
        <v>37539</v>
      </c>
      <c r="W36" s="661">
        <v>20192</v>
      </c>
      <c r="X36" s="661">
        <v>0</v>
      </c>
      <c r="Y36" s="661">
        <v>0</v>
      </c>
      <c r="Z36" s="661">
        <v>0</v>
      </c>
      <c r="AA36" s="661">
        <v>0</v>
      </c>
      <c r="AB36" s="661">
        <v>0</v>
      </c>
      <c r="AC36" s="661">
        <v>0</v>
      </c>
      <c r="AD36" s="661">
        <v>0</v>
      </c>
      <c r="AE36" s="661">
        <v>0</v>
      </c>
      <c r="AF36" s="661">
        <v>68082</v>
      </c>
      <c r="AG36" s="661">
        <v>10629</v>
      </c>
      <c r="AH36" s="661">
        <v>0</v>
      </c>
      <c r="AI36" s="661">
        <v>57453</v>
      </c>
      <c r="AJ36" s="661">
        <v>0</v>
      </c>
      <c r="AK36" s="661">
        <v>0</v>
      </c>
      <c r="AL36" s="661">
        <v>0</v>
      </c>
      <c r="AM36" s="661">
        <v>0</v>
      </c>
      <c r="AN36" s="661">
        <v>0</v>
      </c>
      <c r="AO36" s="661">
        <v>19320</v>
      </c>
      <c r="AP36" s="661">
        <v>0</v>
      </c>
      <c r="AQ36" s="661">
        <v>0</v>
      </c>
      <c r="AR36" s="661">
        <v>14620</v>
      </c>
      <c r="AS36" s="661">
        <v>0</v>
      </c>
      <c r="AT36" s="661">
        <v>0</v>
      </c>
      <c r="AU36" s="661">
        <v>0</v>
      </c>
      <c r="AV36" s="661">
        <v>23513</v>
      </c>
      <c r="AW36" s="661">
        <v>0</v>
      </c>
      <c r="AX36" s="661">
        <v>0</v>
      </c>
      <c r="AY36" s="661">
        <v>0</v>
      </c>
      <c r="AZ36" s="661">
        <v>0</v>
      </c>
      <c r="BA36" s="661">
        <v>0</v>
      </c>
      <c r="BB36" s="661">
        <v>0</v>
      </c>
      <c r="BC36" s="661">
        <v>0</v>
      </c>
      <c r="BD36" s="661">
        <v>0</v>
      </c>
      <c r="BE36" s="661">
        <v>0</v>
      </c>
      <c r="BF36" s="661">
        <v>0</v>
      </c>
      <c r="BG36" s="661">
        <v>0</v>
      </c>
      <c r="BH36" s="661">
        <v>0</v>
      </c>
      <c r="BI36" s="661">
        <v>0</v>
      </c>
      <c r="BJ36" s="661">
        <v>0</v>
      </c>
      <c r="BK36" s="661">
        <v>0</v>
      </c>
      <c r="BL36" s="661">
        <v>0</v>
      </c>
      <c r="BM36" s="661">
        <v>0</v>
      </c>
      <c r="BN36" s="661">
        <v>0</v>
      </c>
      <c r="BO36" s="661">
        <v>0</v>
      </c>
      <c r="BP36" s="661">
        <v>0</v>
      </c>
      <c r="BQ36" s="661">
        <v>0</v>
      </c>
      <c r="BR36" s="661">
        <v>255250</v>
      </c>
      <c r="BS36" s="661">
        <v>255250</v>
      </c>
      <c r="BT36" s="661">
        <v>255250</v>
      </c>
      <c r="BU36" s="661">
        <v>0</v>
      </c>
      <c r="BV36" s="661">
        <v>255250</v>
      </c>
      <c r="BW36" s="661">
        <v>0</v>
      </c>
      <c r="BX36" s="661">
        <v>0</v>
      </c>
      <c r="BY36" s="661">
        <v>0</v>
      </c>
      <c r="BZ36" s="661">
        <v>0</v>
      </c>
      <c r="CA36" s="661">
        <v>0</v>
      </c>
      <c r="CB36" s="661">
        <v>0</v>
      </c>
      <c r="CC36" s="661">
        <v>0</v>
      </c>
      <c r="CD36" s="661">
        <v>0</v>
      </c>
      <c r="CE36" s="661">
        <v>0</v>
      </c>
      <c r="CF36" s="661">
        <v>0</v>
      </c>
      <c r="CG36" s="661">
        <v>0</v>
      </c>
      <c r="CH36" s="661" t="e">
        <f>SUM(#REF!)</f>
        <v>#REF!</v>
      </c>
      <c r="CI36" s="664"/>
      <c r="CJ36" s="664"/>
      <c r="CK36" s="664"/>
      <c r="CL36" s="664"/>
      <c r="CM36" s="664"/>
      <c r="CN36" s="664"/>
      <c r="CO36" s="664"/>
      <c r="CP36" s="664"/>
    </row>
    <row r="37" spans="1:94" s="528" customFormat="1" ht="14.25" customHeight="1" thickBot="1">
      <c r="A37" s="98"/>
      <c r="B37" s="99"/>
      <c r="C37" s="626" t="s">
        <v>383</v>
      </c>
      <c r="D37" s="100"/>
      <c r="E37" s="100"/>
      <c r="F37" s="526"/>
      <c r="G37" s="527" t="e">
        <f>H37-I37</f>
        <v>#REF!</v>
      </c>
      <c r="H37" s="660" t="e">
        <f>SUM(H38:H40)</f>
        <v>#REF!</v>
      </c>
      <c r="I37" s="661">
        <v>1670465</v>
      </c>
      <c r="J37" s="661">
        <v>1415215</v>
      </c>
      <c r="K37" s="661">
        <v>1347133</v>
      </c>
      <c r="L37" s="661">
        <v>966794</v>
      </c>
      <c r="M37" s="661">
        <v>229246</v>
      </c>
      <c r="N37" s="661">
        <v>93362</v>
      </c>
      <c r="O37" s="661">
        <v>0</v>
      </c>
      <c r="P37" s="661">
        <v>0</v>
      </c>
      <c r="Q37" s="661">
        <v>0</v>
      </c>
      <c r="R37" s="661">
        <v>67996</v>
      </c>
      <c r="S37" s="661">
        <v>25366</v>
      </c>
      <c r="T37" s="661">
        <v>37539</v>
      </c>
      <c r="U37" s="661">
        <v>0</v>
      </c>
      <c r="V37" s="661">
        <v>37539</v>
      </c>
      <c r="W37" s="661">
        <v>20192</v>
      </c>
      <c r="X37" s="661">
        <v>0</v>
      </c>
      <c r="Y37" s="661">
        <v>0</v>
      </c>
      <c r="Z37" s="661">
        <v>0</v>
      </c>
      <c r="AA37" s="661">
        <v>0</v>
      </c>
      <c r="AB37" s="661">
        <v>0</v>
      </c>
      <c r="AC37" s="661">
        <v>0</v>
      </c>
      <c r="AD37" s="661">
        <v>0</v>
      </c>
      <c r="AE37" s="661">
        <v>0</v>
      </c>
      <c r="AF37" s="661">
        <v>68082</v>
      </c>
      <c r="AG37" s="661">
        <v>10629</v>
      </c>
      <c r="AH37" s="661">
        <v>0</v>
      </c>
      <c r="AI37" s="661">
        <v>57453</v>
      </c>
      <c r="AJ37" s="661">
        <v>0</v>
      </c>
      <c r="AK37" s="661">
        <v>0</v>
      </c>
      <c r="AL37" s="661">
        <v>0</v>
      </c>
      <c r="AM37" s="661">
        <v>0</v>
      </c>
      <c r="AN37" s="661">
        <v>0</v>
      </c>
      <c r="AO37" s="661">
        <v>19320</v>
      </c>
      <c r="AP37" s="661">
        <v>0</v>
      </c>
      <c r="AQ37" s="661">
        <v>0</v>
      </c>
      <c r="AR37" s="661">
        <v>14620</v>
      </c>
      <c r="AS37" s="661">
        <v>0</v>
      </c>
      <c r="AT37" s="661">
        <v>0</v>
      </c>
      <c r="AU37" s="661">
        <v>0</v>
      </c>
      <c r="AV37" s="661">
        <v>23513</v>
      </c>
      <c r="AW37" s="661">
        <v>0</v>
      </c>
      <c r="AX37" s="661">
        <v>0</v>
      </c>
      <c r="AY37" s="661">
        <v>0</v>
      </c>
      <c r="AZ37" s="661">
        <v>0</v>
      </c>
      <c r="BA37" s="661">
        <v>0</v>
      </c>
      <c r="BB37" s="661">
        <v>0</v>
      </c>
      <c r="BC37" s="661">
        <v>0</v>
      </c>
      <c r="BD37" s="661">
        <v>0</v>
      </c>
      <c r="BE37" s="661">
        <v>0</v>
      </c>
      <c r="BF37" s="661">
        <v>0</v>
      </c>
      <c r="BG37" s="661">
        <v>0</v>
      </c>
      <c r="BH37" s="661">
        <v>0</v>
      </c>
      <c r="BI37" s="661">
        <v>0</v>
      </c>
      <c r="BJ37" s="661">
        <v>0</v>
      </c>
      <c r="BK37" s="661">
        <v>0</v>
      </c>
      <c r="BL37" s="661">
        <v>0</v>
      </c>
      <c r="BM37" s="661">
        <v>0</v>
      </c>
      <c r="BN37" s="661">
        <v>0</v>
      </c>
      <c r="BO37" s="661">
        <v>0</v>
      </c>
      <c r="BP37" s="661">
        <v>0</v>
      </c>
      <c r="BQ37" s="661">
        <v>0</v>
      </c>
      <c r="BR37" s="661">
        <v>255250</v>
      </c>
      <c r="BS37" s="661">
        <v>255250</v>
      </c>
      <c r="BT37" s="661">
        <v>255250</v>
      </c>
      <c r="BU37" s="661">
        <v>0</v>
      </c>
      <c r="BV37" s="661">
        <v>255250</v>
      </c>
      <c r="BW37" s="661">
        <v>0</v>
      </c>
      <c r="BX37" s="661">
        <v>0</v>
      </c>
      <c r="BY37" s="661">
        <v>0</v>
      </c>
      <c r="BZ37" s="661">
        <v>0</v>
      </c>
      <c r="CA37" s="661">
        <v>0</v>
      </c>
      <c r="CB37" s="661">
        <v>0</v>
      </c>
      <c r="CC37" s="661">
        <v>0</v>
      </c>
      <c r="CD37" s="661">
        <v>0</v>
      </c>
      <c r="CE37" s="661">
        <v>0</v>
      </c>
      <c r="CF37" s="661">
        <v>0</v>
      </c>
      <c r="CG37" s="661">
        <v>0</v>
      </c>
      <c r="CH37" s="661" t="e">
        <f>SUM(#REF!)</f>
        <v>#REF!</v>
      </c>
      <c r="CI37" s="664"/>
      <c r="CJ37" s="664"/>
      <c r="CK37" s="664"/>
      <c r="CL37" s="664"/>
      <c r="CM37" s="664"/>
      <c r="CN37" s="664"/>
      <c r="CO37" s="664"/>
      <c r="CP37" s="664"/>
    </row>
    <row r="38" spans="1:93" s="129" customFormat="1" ht="14.25" customHeight="1">
      <c r="A38" s="119"/>
      <c r="B38" s="120"/>
      <c r="C38" s="540"/>
      <c r="D38" s="150"/>
      <c r="E38" s="150"/>
      <c r="F38" s="150"/>
      <c r="G38" s="121"/>
      <c r="H38" s="127"/>
      <c r="I38" s="125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57"/>
      <c r="CJ38" s="158"/>
      <c r="CK38" s="157"/>
      <c r="CL38" s="157"/>
      <c r="CM38" s="158"/>
      <c r="CN38" s="158"/>
      <c r="CO38" s="158"/>
    </row>
    <row r="39" spans="1:94" s="184" customFormat="1" ht="32.25" customHeight="1" thickBot="1">
      <c r="A39" s="82"/>
      <c r="B39" s="83"/>
      <c r="C39" s="230" t="s">
        <v>285</v>
      </c>
      <c r="D39" s="84" t="s">
        <v>93</v>
      </c>
      <c r="E39" s="84" t="s">
        <v>91</v>
      </c>
      <c r="F39" s="85" t="s">
        <v>182</v>
      </c>
      <c r="G39" s="86" t="e">
        <f>H39-I39</f>
        <v>#REF!</v>
      </c>
      <c r="H39" s="180" t="e">
        <f>SUM(#REF!)</f>
        <v>#REF!</v>
      </c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2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 t="e">
        <f>SUM(#REF!)</f>
        <v>#REF!</v>
      </c>
      <c r="CI39" s="183"/>
      <c r="CJ39" s="183"/>
      <c r="CK39" s="183"/>
      <c r="CL39" s="183"/>
      <c r="CM39" s="183"/>
      <c r="CN39" s="183"/>
      <c r="CO39" s="183"/>
      <c r="CP39" s="183"/>
    </row>
    <row r="40" spans="1:94" s="184" customFormat="1" ht="32.25" customHeight="1" thickBot="1">
      <c r="A40" s="82"/>
      <c r="B40" s="83"/>
      <c r="C40" s="626" t="s">
        <v>382</v>
      </c>
      <c r="D40" s="84"/>
      <c r="E40" s="84"/>
      <c r="F40" s="85"/>
      <c r="G40" s="86" t="e">
        <f>H40-I40</f>
        <v>#REF!</v>
      </c>
      <c r="H40" s="180" t="e">
        <f>SUM(H41:H42)</f>
        <v>#REF!</v>
      </c>
      <c r="I40" s="181">
        <v>69780</v>
      </c>
      <c r="J40" s="181">
        <v>69780</v>
      </c>
      <c r="K40" s="181">
        <v>67980</v>
      </c>
      <c r="L40" s="181">
        <v>54861</v>
      </c>
      <c r="M40" s="181">
        <v>13119</v>
      </c>
      <c r="N40" s="181">
        <v>0</v>
      </c>
      <c r="O40" s="181">
        <v>0</v>
      </c>
      <c r="P40" s="181">
        <v>0</v>
      </c>
      <c r="Q40" s="181">
        <v>0</v>
      </c>
      <c r="R40" s="181">
        <v>0</v>
      </c>
      <c r="S40" s="181">
        <v>0</v>
      </c>
      <c r="T40" s="181">
        <v>0</v>
      </c>
      <c r="U40" s="181">
        <v>0</v>
      </c>
      <c r="V40" s="181">
        <v>0</v>
      </c>
      <c r="W40" s="181">
        <v>0</v>
      </c>
      <c r="X40" s="181">
        <v>0</v>
      </c>
      <c r="Y40" s="181">
        <v>0</v>
      </c>
      <c r="Z40" s="181">
        <v>0</v>
      </c>
      <c r="AA40" s="181">
        <v>0</v>
      </c>
      <c r="AB40" s="181">
        <v>0</v>
      </c>
      <c r="AC40" s="181">
        <v>0</v>
      </c>
      <c r="AD40" s="181">
        <v>0</v>
      </c>
      <c r="AE40" s="181">
        <v>0</v>
      </c>
      <c r="AF40" s="181">
        <v>1800</v>
      </c>
      <c r="AG40" s="181">
        <v>0</v>
      </c>
      <c r="AH40" s="181">
        <v>0</v>
      </c>
      <c r="AI40" s="181">
        <v>1800</v>
      </c>
      <c r="AJ40" s="181">
        <v>0</v>
      </c>
      <c r="AK40" s="181">
        <v>0</v>
      </c>
      <c r="AL40" s="181">
        <v>0</v>
      </c>
      <c r="AM40" s="181">
        <v>0</v>
      </c>
      <c r="AN40" s="181">
        <v>0</v>
      </c>
      <c r="AO40" s="181">
        <v>1800</v>
      </c>
      <c r="AP40" s="181">
        <v>0</v>
      </c>
      <c r="AQ40" s="181">
        <v>0</v>
      </c>
      <c r="AR40" s="181">
        <v>0</v>
      </c>
      <c r="AS40" s="181">
        <v>0</v>
      </c>
      <c r="AT40" s="181">
        <v>0</v>
      </c>
      <c r="AU40" s="181">
        <v>0</v>
      </c>
      <c r="AV40" s="181">
        <v>0</v>
      </c>
      <c r="AW40" s="181">
        <v>0</v>
      </c>
      <c r="AX40" s="181">
        <v>0</v>
      </c>
      <c r="AY40" s="181">
        <v>0</v>
      </c>
      <c r="AZ40" s="181">
        <v>0</v>
      </c>
      <c r="BA40" s="181">
        <v>0</v>
      </c>
      <c r="BB40" s="181">
        <v>0</v>
      </c>
      <c r="BC40" s="181">
        <v>0</v>
      </c>
      <c r="BD40" s="181">
        <v>0</v>
      </c>
      <c r="BE40" s="181">
        <v>0</v>
      </c>
      <c r="BF40" s="181">
        <v>0</v>
      </c>
      <c r="BG40" s="181">
        <v>0</v>
      </c>
      <c r="BH40" s="181">
        <v>0</v>
      </c>
      <c r="BI40" s="181">
        <v>0</v>
      </c>
      <c r="BJ40" s="181">
        <v>0</v>
      </c>
      <c r="BK40" s="181">
        <v>0</v>
      </c>
      <c r="BL40" s="181">
        <v>0</v>
      </c>
      <c r="BM40" s="181">
        <v>0</v>
      </c>
      <c r="BN40" s="181">
        <v>0</v>
      </c>
      <c r="BO40" s="181">
        <v>0</v>
      </c>
      <c r="BP40" s="181">
        <v>0</v>
      </c>
      <c r="BQ40" s="181">
        <v>0</v>
      </c>
      <c r="BR40" s="181">
        <v>0</v>
      </c>
      <c r="BS40" s="181">
        <v>0</v>
      </c>
      <c r="BT40" s="181">
        <v>0</v>
      </c>
      <c r="BU40" s="181">
        <v>0</v>
      </c>
      <c r="BV40" s="181">
        <v>0</v>
      </c>
      <c r="BW40" s="181">
        <v>0</v>
      </c>
      <c r="BX40" s="181">
        <v>0</v>
      </c>
      <c r="BY40" s="181">
        <v>0</v>
      </c>
      <c r="BZ40" s="181">
        <v>0</v>
      </c>
      <c r="CA40" s="181">
        <v>0</v>
      </c>
      <c r="CB40" s="181">
        <v>0</v>
      </c>
      <c r="CC40" s="181">
        <v>0</v>
      </c>
      <c r="CD40" s="181">
        <v>0</v>
      </c>
      <c r="CE40" s="181">
        <v>0</v>
      </c>
      <c r="CF40" s="181">
        <v>0</v>
      </c>
      <c r="CG40" s="181">
        <v>0</v>
      </c>
      <c r="CH40" s="181" t="e">
        <f>SUM(CH41:CH42)</f>
        <v>#REF!</v>
      </c>
      <c r="CI40" s="183"/>
      <c r="CJ40" s="183"/>
      <c r="CK40" s="183"/>
      <c r="CL40" s="183"/>
      <c r="CM40" s="183"/>
      <c r="CN40" s="183"/>
      <c r="CO40" s="183"/>
      <c r="CP40" s="183"/>
    </row>
    <row r="41" spans="1:94" s="184" customFormat="1" ht="32.25" customHeight="1" thickBot="1">
      <c r="A41" s="82"/>
      <c r="B41" s="83"/>
      <c r="C41" s="649" t="s">
        <v>383</v>
      </c>
      <c r="D41" s="84"/>
      <c r="E41" s="84"/>
      <c r="F41" s="85"/>
      <c r="G41" s="86" t="e">
        <f>H41-I41</f>
        <v>#REF!</v>
      </c>
      <c r="H41" s="180" t="e">
        <f>SUM(H42:H44)</f>
        <v>#REF!</v>
      </c>
      <c r="I41" s="181">
        <v>69780</v>
      </c>
      <c r="J41" s="181">
        <v>69780</v>
      </c>
      <c r="K41" s="181">
        <v>67980</v>
      </c>
      <c r="L41" s="181">
        <v>54861</v>
      </c>
      <c r="M41" s="181">
        <v>13119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1">
        <v>0</v>
      </c>
      <c r="Y41" s="181">
        <v>0</v>
      </c>
      <c r="Z41" s="181">
        <v>0</v>
      </c>
      <c r="AA41" s="181">
        <v>0</v>
      </c>
      <c r="AB41" s="181">
        <v>0</v>
      </c>
      <c r="AC41" s="181">
        <v>0</v>
      </c>
      <c r="AD41" s="181">
        <v>0</v>
      </c>
      <c r="AE41" s="181">
        <v>0</v>
      </c>
      <c r="AF41" s="181">
        <v>1800</v>
      </c>
      <c r="AG41" s="181">
        <v>0</v>
      </c>
      <c r="AH41" s="181">
        <v>0</v>
      </c>
      <c r="AI41" s="181">
        <v>1800</v>
      </c>
      <c r="AJ41" s="181">
        <v>0</v>
      </c>
      <c r="AK41" s="181">
        <v>0</v>
      </c>
      <c r="AL41" s="181">
        <v>0</v>
      </c>
      <c r="AM41" s="181">
        <v>0</v>
      </c>
      <c r="AN41" s="181">
        <v>0</v>
      </c>
      <c r="AO41" s="181">
        <v>1800</v>
      </c>
      <c r="AP41" s="181">
        <v>0</v>
      </c>
      <c r="AQ41" s="181">
        <v>0</v>
      </c>
      <c r="AR41" s="181">
        <v>0</v>
      </c>
      <c r="AS41" s="181">
        <v>0</v>
      </c>
      <c r="AT41" s="181">
        <v>0</v>
      </c>
      <c r="AU41" s="181">
        <v>0</v>
      </c>
      <c r="AV41" s="181">
        <v>0</v>
      </c>
      <c r="AW41" s="181">
        <v>0</v>
      </c>
      <c r="AX41" s="181">
        <v>0</v>
      </c>
      <c r="AY41" s="181">
        <v>0</v>
      </c>
      <c r="AZ41" s="181">
        <v>0</v>
      </c>
      <c r="BA41" s="181">
        <v>0</v>
      </c>
      <c r="BB41" s="181">
        <v>0</v>
      </c>
      <c r="BC41" s="181">
        <v>0</v>
      </c>
      <c r="BD41" s="181">
        <v>0</v>
      </c>
      <c r="BE41" s="181">
        <v>0</v>
      </c>
      <c r="BF41" s="181">
        <v>0</v>
      </c>
      <c r="BG41" s="181">
        <v>0</v>
      </c>
      <c r="BH41" s="181">
        <v>0</v>
      </c>
      <c r="BI41" s="181">
        <v>0</v>
      </c>
      <c r="BJ41" s="181">
        <v>0</v>
      </c>
      <c r="BK41" s="181">
        <v>0</v>
      </c>
      <c r="BL41" s="181">
        <v>0</v>
      </c>
      <c r="BM41" s="181">
        <v>0</v>
      </c>
      <c r="BN41" s="181">
        <v>0</v>
      </c>
      <c r="BO41" s="181">
        <v>0</v>
      </c>
      <c r="BP41" s="181">
        <v>0</v>
      </c>
      <c r="BQ41" s="181">
        <v>0</v>
      </c>
      <c r="BR41" s="181">
        <v>0</v>
      </c>
      <c r="BS41" s="181">
        <v>0</v>
      </c>
      <c r="BT41" s="181">
        <v>0</v>
      </c>
      <c r="BU41" s="181">
        <v>0</v>
      </c>
      <c r="BV41" s="181">
        <v>0</v>
      </c>
      <c r="BW41" s="181">
        <v>0</v>
      </c>
      <c r="BX41" s="181">
        <v>0</v>
      </c>
      <c r="BY41" s="181">
        <v>0</v>
      </c>
      <c r="BZ41" s="181">
        <v>0</v>
      </c>
      <c r="CA41" s="181">
        <v>0</v>
      </c>
      <c r="CB41" s="181">
        <v>0</v>
      </c>
      <c r="CC41" s="181">
        <v>0</v>
      </c>
      <c r="CD41" s="181">
        <v>0</v>
      </c>
      <c r="CE41" s="181">
        <v>0</v>
      </c>
      <c r="CF41" s="181">
        <v>0</v>
      </c>
      <c r="CG41" s="181">
        <v>0</v>
      </c>
      <c r="CH41" s="181" t="e">
        <f>SUM(CH42:CH44)</f>
        <v>#REF!</v>
      </c>
      <c r="CI41" s="183"/>
      <c r="CJ41" s="183"/>
      <c r="CK41" s="183"/>
      <c r="CL41" s="183"/>
      <c r="CM41" s="183"/>
      <c r="CN41" s="183"/>
      <c r="CO41" s="183"/>
      <c r="CP41" s="183"/>
    </row>
    <row r="42" spans="1:93" s="129" customFormat="1" ht="14.25" customHeight="1">
      <c r="A42" s="119"/>
      <c r="B42" s="120"/>
      <c r="C42" s="540"/>
      <c r="D42" s="150"/>
      <c r="E42" s="150"/>
      <c r="F42" s="150"/>
      <c r="G42" s="121"/>
      <c r="H42" s="127"/>
      <c r="I42" s="125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57"/>
      <c r="CJ42" s="158"/>
      <c r="CK42" s="157"/>
      <c r="CL42" s="157"/>
      <c r="CM42" s="158"/>
      <c r="CN42" s="158"/>
      <c r="CO42" s="158"/>
    </row>
    <row r="43" spans="1:94" s="184" customFormat="1" ht="30" customHeight="1" thickBot="1">
      <c r="A43" s="82"/>
      <c r="B43" s="83"/>
      <c r="C43" s="231" t="s">
        <v>286</v>
      </c>
      <c r="D43" s="84" t="s">
        <v>93</v>
      </c>
      <c r="E43" s="84" t="s">
        <v>91</v>
      </c>
      <c r="F43" s="85" t="s">
        <v>182</v>
      </c>
      <c r="G43" s="86" t="e">
        <f>H43-I43</f>
        <v>#REF!</v>
      </c>
      <c r="H43" s="180" t="e">
        <f>SUM(#REF!)</f>
        <v>#REF!</v>
      </c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2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  <c r="CB43" s="181"/>
      <c r="CC43" s="181"/>
      <c r="CD43" s="181"/>
      <c r="CE43" s="181"/>
      <c r="CF43" s="181"/>
      <c r="CG43" s="181"/>
      <c r="CH43" s="181" t="e">
        <f>SUM(#REF!)</f>
        <v>#REF!</v>
      </c>
      <c r="CI43" s="183"/>
      <c r="CJ43" s="183"/>
      <c r="CK43" s="183"/>
      <c r="CL43" s="183"/>
      <c r="CM43" s="183"/>
      <c r="CN43" s="183"/>
      <c r="CO43" s="183"/>
      <c r="CP43" s="183"/>
    </row>
    <row r="44" spans="1:94" s="184" customFormat="1" ht="30" customHeight="1" thickBot="1">
      <c r="A44" s="82"/>
      <c r="B44" s="83"/>
      <c r="C44" s="626" t="s">
        <v>382</v>
      </c>
      <c r="D44" s="84"/>
      <c r="E44" s="84"/>
      <c r="F44" s="85"/>
      <c r="G44" s="86" t="e">
        <f>H44-I44</f>
        <v>#REF!</v>
      </c>
      <c r="H44" s="180" t="e">
        <f>SUM(H45:H46)</f>
        <v>#REF!</v>
      </c>
      <c r="I44" s="181">
        <v>69775</v>
      </c>
      <c r="J44" s="181">
        <v>69775</v>
      </c>
      <c r="K44" s="181">
        <v>67975</v>
      </c>
      <c r="L44" s="181">
        <v>54857</v>
      </c>
      <c r="M44" s="181">
        <v>13118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81">
        <v>0</v>
      </c>
      <c r="Y44" s="181">
        <v>0</v>
      </c>
      <c r="Z44" s="181">
        <v>0</v>
      </c>
      <c r="AA44" s="181">
        <v>0</v>
      </c>
      <c r="AB44" s="181">
        <v>0</v>
      </c>
      <c r="AC44" s="181">
        <v>0</v>
      </c>
      <c r="AD44" s="181">
        <v>0</v>
      </c>
      <c r="AE44" s="181">
        <v>0</v>
      </c>
      <c r="AF44" s="181">
        <v>1800</v>
      </c>
      <c r="AG44" s="181">
        <v>0</v>
      </c>
      <c r="AH44" s="181">
        <v>0</v>
      </c>
      <c r="AI44" s="181">
        <v>1800</v>
      </c>
      <c r="AJ44" s="181">
        <v>0</v>
      </c>
      <c r="AK44" s="181">
        <v>0</v>
      </c>
      <c r="AL44" s="181">
        <v>0</v>
      </c>
      <c r="AM44" s="181">
        <v>0</v>
      </c>
      <c r="AN44" s="181">
        <v>0</v>
      </c>
      <c r="AO44" s="181">
        <v>1800</v>
      </c>
      <c r="AP44" s="181">
        <v>0</v>
      </c>
      <c r="AQ44" s="181">
        <v>0</v>
      </c>
      <c r="AR44" s="181">
        <v>0</v>
      </c>
      <c r="AS44" s="181">
        <v>0</v>
      </c>
      <c r="AT44" s="181">
        <v>0</v>
      </c>
      <c r="AU44" s="181">
        <v>0</v>
      </c>
      <c r="AV44" s="181">
        <v>0</v>
      </c>
      <c r="AW44" s="181">
        <v>0</v>
      </c>
      <c r="AX44" s="181">
        <v>0</v>
      </c>
      <c r="AY44" s="181">
        <v>0</v>
      </c>
      <c r="AZ44" s="181">
        <v>0</v>
      </c>
      <c r="BA44" s="181">
        <v>0</v>
      </c>
      <c r="BB44" s="181">
        <v>0</v>
      </c>
      <c r="BC44" s="181">
        <v>0</v>
      </c>
      <c r="BD44" s="181">
        <v>0</v>
      </c>
      <c r="BE44" s="181">
        <v>0</v>
      </c>
      <c r="BF44" s="181">
        <v>0</v>
      </c>
      <c r="BG44" s="181">
        <v>0</v>
      </c>
      <c r="BH44" s="181">
        <v>0</v>
      </c>
      <c r="BI44" s="181">
        <v>0</v>
      </c>
      <c r="BJ44" s="181">
        <v>0</v>
      </c>
      <c r="BK44" s="181">
        <v>0</v>
      </c>
      <c r="BL44" s="181">
        <v>0</v>
      </c>
      <c r="BM44" s="181">
        <v>0</v>
      </c>
      <c r="BN44" s="181">
        <v>0</v>
      </c>
      <c r="BO44" s="181">
        <v>0</v>
      </c>
      <c r="BP44" s="181">
        <v>0</v>
      </c>
      <c r="BQ44" s="181">
        <v>0</v>
      </c>
      <c r="BR44" s="181">
        <v>0</v>
      </c>
      <c r="BS44" s="181">
        <v>0</v>
      </c>
      <c r="BT44" s="181">
        <v>0</v>
      </c>
      <c r="BU44" s="181">
        <v>0</v>
      </c>
      <c r="BV44" s="181">
        <v>0</v>
      </c>
      <c r="BW44" s="181">
        <v>0</v>
      </c>
      <c r="BX44" s="181">
        <v>0</v>
      </c>
      <c r="BY44" s="181">
        <v>0</v>
      </c>
      <c r="BZ44" s="181">
        <v>0</v>
      </c>
      <c r="CA44" s="181">
        <v>0</v>
      </c>
      <c r="CB44" s="181">
        <v>0</v>
      </c>
      <c r="CC44" s="181">
        <v>0</v>
      </c>
      <c r="CD44" s="181">
        <v>0</v>
      </c>
      <c r="CE44" s="181">
        <v>0</v>
      </c>
      <c r="CF44" s="181">
        <v>0</v>
      </c>
      <c r="CG44" s="181">
        <v>0</v>
      </c>
      <c r="CH44" s="181" t="e">
        <f>SUM(#REF!)</f>
        <v>#REF!</v>
      </c>
      <c r="CI44" s="183"/>
      <c r="CJ44" s="183"/>
      <c r="CK44" s="183"/>
      <c r="CL44" s="183"/>
      <c r="CM44" s="183"/>
      <c r="CN44" s="183"/>
      <c r="CO44" s="183"/>
      <c r="CP44" s="183"/>
    </row>
    <row r="45" spans="1:94" s="184" customFormat="1" ht="30" customHeight="1" thickBot="1">
      <c r="A45" s="82"/>
      <c r="B45" s="83"/>
      <c r="C45" s="626" t="s">
        <v>383</v>
      </c>
      <c r="D45" s="84"/>
      <c r="E45" s="84"/>
      <c r="F45" s="85"/>
      <c r="G45" s="86" t="e">
        <f>H45-I45</f>
        <v>#REF!</v>
      </c>
      <c r="H45" s="180" t="e">
        <f>SUM(H46:H48)</f>
        <v>#REF!</v>
      </c>
      <c r="I45" s="181">
        <v>69775</v>
      </c>
      <c r="J45" s="181">
        <v>69775</v>
      </c>
      <c r="K45" s="181">
        <v>67975</v>
      </c>
      <c r="L45" s="181">
        <v>54857</v>
      </c>
      <c r="M45" s="181">
        <v>13118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81">
        <v>0</v>
      </c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181">
        <v>0</v>
      </c>
      <c r="AB45" s="181">
        <v>0</v>
      </c>
      <c r="AC45" s="181">
        <v>0</v>
      </c>
      <c r="AD45" s="181">
        <v>0</v>
      </c>
      <c r="AE45" s="181">
        <v>0</v>
      </c>
      <c r="AF45" s="181">
        <v>1800</v>
      </c>
      <c r="AG45" s="181">
        <v>0</v>
      </c>
      <c r="AH45" s="181">
        <v>0</v>
      </c>
      <c r="AI45" s="181">
        <v>1800</v>
      </c>
      <c r="AJ45" s="181">
        <v>0</v>
      </c>
      <c r="AK45" s="181">
        <v>0</v>
      </c>
      <c r="AL45" s="181">
        <v>0</v>
      </c>
      <c r="AM45" s="181">
        <v>0</v>
      </c>
      <c r="AN45" s="181">
        <v>0</v>
      </c>
      <c r="AO45" s="181">
        <v>1800</v>
      </c>
      <c r="AP45" s="181">
        <v>0</v>
      </c>
      <c r="AQ45" s="181">
        <v>0</v>
      </c>
      <c r="AR45" s="181">
        <v>0</v>
      </c>
      <c r="AS45" s="181">
        <v>0</v>
      </c>
      <c r="AT45" s="181">
        <v>0</v>
      </c>
      <c r="AU45" s="181">
        <v>0</v>
      </c>
      <c r="AV45" s="181">
        <v>0</v>
      </c>
      <c r="AW45" s="181">
        <v>0</v>
      </c>
      <c r="AX45" s="181">
        <v>0</v>
      </c>
      <c r="AY45" s="181">
        <v>0</v>
      </c>
      <c r="AZ45" s="181">
        <v>0</v>
      </c>
      <c r="BA45" s="181">
        <v>0</v>
      </c>
      <c r="BB45" s="181">
        <v>0</v>
      </c>
      <c r="BC45" s="181">
        <v>0</v>
      </c>
      <c r="BD45" s="181">
        <v>0</v>
      </c>
      <c r="BE45" s="181">
        <v>0</v>
      </c>
      <c r="BF45" s="181">
        <v>0</v>
      </c>
      <c r="BG45" s="181">
        <v>0</v>
      </c>
      <c r="BH45" s="181">
        <v>0</v>
      </c>
      <c r="BI45" s="181">
        <v>0</v>
      </c>
      <c r="BJ45" s="181">
        <v>0</v>
      </c>
      <c r="BK45" s="181">
        <v>0</v>
      </c>
      <c r="BL45" s="181">
        <v>0</v>
      </c>
      <c r="BM45" s="181">
        <v>0</v>
      </c>
      <c r="BN45" s="181">
        <v>0</v>
      </c>
      <c r="BO45" s="181">
        <v>0</v>
      </c>
      <c r="BP45" s="181">
        <v>0</v>
      </c>
      <c r="BQ45" s="181">
        <v>0</v>
      </c>
      <c r="BR45" s="181">
        <v>0</v>
      </c>
      <c r="BS45" s="181">
        <v>0</v>
      </c>
      <c r="BT45" s="181">
        <v>0</v>
      </c>
      <c r="BU45" s="181">
        <v>0</v>
      </c>
      <c r="BV45" s="181">
        <v>0</v>
      </c>
      <c r="BW45" s="181">
        <v>0</v>
      </c>
      <c r="BX45" s="181">
        <v>0</v>
      </c>
      <c r="BY45" s="181">
        <v>0</v>
      </c>
      <c r="BZ45" s="181">
        <v>0</v>
      </c>
      <c r="CA45" s="181">
        <v>0</v>
      </c>
      <c r="CB45" s="181">
        <v>0</v>
      </c>
      <c r="CC45" s="181">
        <v>0</v>
      </c>
      <c r="CD45" s="181">
        <v>0</v>
      </c>
      <c r="CE45" s="181">
        <v>0</v>
      </c>
      <c r="CF45" s="181">
        <v>0</v>
      </c>
      <c r="CG45" s="181">
        <v>0</v>
      </c>
      <c r="CH45" s="181" t="e">
        <f>SUM(CH46:CH48)</f>
        <v>#REF!</v>
      </c>
      <c r="CI45" s="183"/>
      <c r="CJ45" s="183"/>
      <c r="CK45" s="183"/>
      <c r="CL45" s="183"/>
      <c r="CM45" s="183"/>
      <c r="CN45" s="183"/>
      <c r="CO45" s="183"/>
      <c r="CP45" s="183"/>
    </row>
    <row r="46" spans="1:93" s="129" customFormat="1" ht="14.25" customHeight="1" thickBot="1">
      <c r="A46" s="119"/>
      <c r="B46" s="120"/>
      <c r="C46" s="540"/>
      <c r="D46" s="150"/>
      <c r="E46" s="150"/>
      <c r="F46" s="150"/>
      <c r="G46" s="121"/>
      <c r="H46" s="127"/>
      <c r="I46" s="125"/>
      <c r="J46" s="126"/>
      <c r="K46" s="126"/>
      <c r="L46" s="126"/>
      <c r="M46" s="126"/>
      <c r="N46" s="126"/>
      <c r="O46" s="126"/>
      <c r="P46" s="126"/>
      <c r="Q46" s="126"/>
      <c r="R46" s="126"/>
      <c r="S46" s="170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57"/>
      <c r="CJ46" s="158"/>
      <c r="CK46" s="157"/>
      <c r="CL46" s="157"/>
      <c r="CM46" s="158"/>
      <c r="CN46" s="158"/>
      <c r="CO46" s="158"/>
    </row>
    <row r="47" spans="1:95" s="200" customFormat="1" ht="14.25" customHeight="1" thickBot="1">
      <c r="A47" s="162"/>
      <c r="B47" s="162"/>
      <c r="C47" s="665" t="s">
        <v>187</v>
      </c>
      <c r="D47" s="193" t="s">
        <v>90</v>
      </c>
      <c r="E47" s="193" t="s">
        <v>91</v>
      </c>
      <c r="F47" s="194" t="s">
        <v>182</v>
      </c>
      <c r="G47" s="92" t="e">
        <f>H47-I47</f>
        <v>#REF!</v>
      </c>
      <c r="H47" s="195" t="e">
        <f>SUM(#REF!)</f>
        <v>#REF!</v>
      </c>
      <c r="I47" s="196"/>
      <c r="J47" s="196"/>
      <c r="K47" s="196"/>
      <c r="L47" s="115"/>
      <c r="M47" s="115"/>
      <c r="N47" s="196"/>
      <c r="O47" s="196"/>
      <c r="P47" s="196"/>
      <c r="Q47" s="196"/>
      <c r="R47" s="666"/>
      <c r="S47" s="667"/>
      <c r="T47" s="353"/>
      <c r="U47" s="196"/>
      <c r="V47" s="196"/>
      <c r="W47" s="196"/>
      <c r="X47" s="197"/>
      <c r="Y47" s="115"/>
      <c r="Z47" s="115"/>
      <c r="AA47" s="115"/>
      <c r="AB47" s="115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 t="e">
        <f>SUM(#REF!)</f>
        <v>#REF!</v>
      </c>
      <c r="CI47" s="198"/>
      <c r="CJ47" s="198"/>
      <c r="CK47" s="198"/>
      <c r="CL47" s="198"/>
      <c r="CM47" s="198"/>
      <c r="CN47" s="198"/>
      <c r="CO47" s="198"/>
      <c r="CP47" s="198"/>
      <c r="CQ47" s="199"/>
    </row>
    <row r="48" spans="1:95" s="200" customFormat="1" ht="14.25" customHeight="1" thickBot="1">
      <c r="A48" s="162"/>
      <c r="B48" s="162"/>
      <c r="C48" s="626" t="s">
        <v>382</v>
      </c>
      <c r="D48" s="193"/>
      <c r="E48" s="193"/>
      <c r="F48" s="194"/>
      <c r="G48" s="92" t="e">
        <f>H48-I48</f>
        <v>#REF!</v>
      </c>
      <c r="H48" s="195" t="e">
        <f>SUM(H49:H50)</f>
        <v>#REF!</v>
      </c>
      <c r="I48" s="196">
        <v>188109</v>
      </c>
      <c r="J48" s="196">
        <v>188109</v>
      </c>
      <c r="K48" s="196">
        <v>187109</v>
      </c>
      <c r="L48" s="196">
        <v>128393</v>
      </c>
      <c r="M48" s="196">
        <v>28599</v>
      </c>
      <c r="N48" s="196">
        <v>21553</v>
      </c>
      <c r="O48" s="196">
        <v>0</v>
      </c>
      <c r="P48" s="196">
        <v>0</v>
      </c>
      <c r="Q48" s="196">
        <v>0</v>
      </c>
      <c r="R48" s="196">
        <v>19214</v>
      </c>
      <c r="S48" s="196">
        <v>2339</v>
      </c>
      <c r="T48" s="196">
        <v>0</v>
      </c>
      <c r="U48" s="196">
        <v>0</v>
      </c>
      <c r="V48" s="196">
        <v>0</v>
      </c>
      <c r="W48" s="196">
        <v>5923</v>
      </c>
      <c r="X48" s="196">
        <v>2641</v>
      </c>
      <c r="Y48" s="196">
        <v>812</v>
      </c>
      <c r="Z48" s="196">
        <v>0</v>
      </c>
      <c r="AA48" s="196">
        <v>1139</v>
      </c>
      <c r="AB48" s="196">
        <v>42</v>
      </c>
      <c r="AC48" s="196">
        <v>0</v>
      </c>
      <c r="AD48" s="196">
        <v>0</v>
      </c>
      <c r="AE48" s="196">
        <v>648</v>
      </c>
      <c r="AF48" s="196">
        <v>1000</v>
      </c>
      <c r="AG48" s="196">
        <v>1000</v>
      </c>
      <c r="AH48" s="196">
        <v>0</v>
      </c>
      <c r="AI48" s="196">
        <v>0</v>
      </c>
      <c r="AJ48" s="196">
        <v>0</v>
      </c>
      <c r="AK48" s="196">
        <v>0</v>
      </c>
      <c r="AL48" s="196">
        <v>0</v>
      </c>
      <c r="AM48" s="196">
        <v>0</v>
      </c>
      <c r="AN48" s="196">
        <v>0</v>
      </c>
      <c r="AO48" s="196">
        <v>0</v>
      </c>
      <c r="AP48" s="196">
        <v>0</v>
      </c>
      <c r="AQ48" s="196">
        <v>0</v>
      </c>
      <c r="AR48" s="196">
        <v>0</v>
      </c>
      <c r="AS48" s="196">
        <v>0</v>
      </c>
      <c r="AT48" s="196">
        <v>0</v>
      </c>
      <c r="AU48" s="196">
        <v>0</v>
      </c>
      <c r="AV48" s="196">
        <v>0</v>
      </c>
      <c r="AW48" s="196">
        <v>0</v>
      </c>
      <c r="AX48" s="196">
        <v>0</v>
      </c>
      <c r="AY48" s="196">
        <v>0</v>
      </c>
      <c r="AZ48" s="196">
        <v>0</v>
      </c>
      <c r="BA48" s="196">
        <v>0</v>
      </c>
      <c r="BB48" s="196">
        <v>0</v>
      </c>
      <c r="BC48" s="196">
        <v>0</v>
      </c>
      <c r="BD48" s="196">
        <v>0</v>
      </c>
      <c r="BE48" s="196">
        <v>0</v>
      </c>
      <c r="BF48" s="196">
        <v>0</v>
      </c>
      <c r="BG48" s="196">
        <v>0</v>
      </c>
      <c r="BH48" s="196">
        <v>0</v>
      </c>
      <c r="BI48" s="196">
        <v>0</v>
      </c>
      <c r="BJ48" s="196">
        <v>0</v>
      </c>
      <c r="BK48" s="196">
        <v>0</v>
      </c>
      <c r="BL48" s="196">
        <v>0</v>
      </c>
      <c r="BM48" s="196">
        <v>0</v>
      </c>
      <c r="BN48" s="196">
        <v>0</v>
      </c>
      <c r="BO48" s="196">
        <v>0</v>
      </c>
      <c r="BP48" s="196">
        <v>0</v>
      </c>
      <c r="BQ48" s="196">
        <v>0</v>
      </c>
      <c r="BR48" s="196">
        <v>0</v>
      </c>
      <c r="BS48" s="196">
        <v>0</v>
      </c>
      <c r="BT48" s="196">
        <v>0</v>
      </c>
      <c r="BU48" s="196">
        <v>0</v>
      </c>
      <c r="BV48" s="196">
        <v>0</v>
      </c>
      <c r="BW48" s="196">
        <v>0</v>
      </c>
      <c r="BX48" s="196">
        <v>0</v>
      </c>
      <c r="BY48" s="196">
        <v>0</v>
      </c>
      <c r="BZ48" s="196">
        <v>0</v>
      </c>
      <c r="CA48" s="196">
        <v>0</v>
      </c>
      <c r="CB48" s="196">
        <v>0</v>
      </c>
      <c r="CC48" s="196">
        <v>0</v>
      </c>
      <c r="CD48" s="196">
        <v>0</v>
      </c>
      <c r="CE48" s="196">
        <v>0</v>
      </c>
      <c r="CF48" s="196">
        <v>0</v>
      </c>
      <c r="CG48" s="196">
        <v>0</v>
      </c>
      <c r="CH48" s="196" t="e">
        <f>SUM(#REF!)</f>
        <v>#REF!</v>
      </c>
      <c r="CI48" s="198"/>
      <c r="CJ48" s="198"/>
      <c r="CK48" s="198"/>
      <c r="CL48" s="198"/>
      <c r="CM48" s="198"/>
      <c r="CN48" s="198"/>
      <c r="CO48" s="198"/>
      <c r="CP48" s="198"/>
      <c r="CQ48" s="199"/>
    </row>
    <row r="49" spans="1:95" s="200" customFormat="1" ht="14.25" customHeight="1" thickBot="1">
      <c r="A49" s="162"/>
      <c r="B49" s="162"/>
      <c r="C49" s="626" t="s">
        <v>383</v>
      </c>
      <c r="D49" s="193"/>
      <c r="E49" s="193"/>
      <c r="F49" s="194"/>
      <c r="G49" s="92" t="e">
        <f>H49-I49</f>
        <v>#REF!</v>
      </c>
      <c r="H49" s="195" t="e">
        <f>SUM(H50:H52)</f>
        <v>#REF!</v>
      </c>
      <c r="I49" s="196">
        <v>186280</v>
      </c>
      <c r="J49" s="196">
        <v>186280</v>
      </c>
      <c r="K49" s="196">
        <v>185280</v>
      </c>
      <c r="L49" s="196">
        <v>128393</v>
      </c>
      <c r="M49" s="196">
        <v>28599</v>
      </c>
      <c r="N49" s="196">
        <v>21553</v>
      </c>
      <c r="O49" s="196">
        <v>0</v>
      </c>
      <c r="P49" s="196">
        <v>0</v>
      </c>
      <c r="Q49" s="196">
        <v>0</v>
      </c>
      <c r="R49" s="196">
        <v>19214</v>
      </c>
      <c r="S49" s="196">
        <v>2339</v>
      </c>
      <c r="T49" s="196">
        <v>0</v>
      </c>
      <c r="U49" s="196">
        <v>0</v>
      </c>
      <c r="V49" s="196">
        <v>0</v>
      </c>
      <c r="W49" s="196">
        <v>5923</v>
      </c>
      <c r="X49" s="196">
        <v>812</v>
      </c>
      <c r="Y49" s="196">
        <v>812</v>
      </c>
      <c r="Z49" s="196">
        <v>0</v>
      </c>
      <c r="AA49" s="196">
        <v>0</v>
      </c>
      <c r="AB49" s="196">
        <v>0</v>
      </c>
      <c r="AC49" s="196">
        <v>0</v>
      </c>
      <c r="AD49" s="196">
        <v>0</v>
      </c>
      <c r="AE49" s="196">
        <v>0</v>
      </c>
      <c r="AF49" s="196">
        <v>1000</v>
      </c>
      <c r="AG49" s="196">
        <v>1000</v>
      </c>
      <c r="AH49" s="196">
        <v>0</v>
      </c>
      <c r="AI49" s="196">
        <v>0</v>
      </c>
      <c r="AJ49" s="196">
        <v>0</v>
      </c>
      <c r="AK49" s="196">
        <v>0</v>
      </c>
      <c r="AL49" s="196">
        <v>0</v>
      </c>
      <c r="AM49" s="196">
        <v>0</v>
      </c>
      <c r="AN49" s="196">
        <v>0</v>
      </c>
      <c r="AO49" s="196">
        <v>0</v>
      </c>
      <c r="AP49" s="196">
        <v>0</v>
      </c>
      <c r="AQ49" s="196">
        <v>0</v>
      </c>
      <c r="AR49" s="196">
        <v>0</v>
      </c>
      <c r="AS49" s="196">
        <v>0</v>
      </c>
      <c r="AT49" s="196">
        <v>0</v>
      </c>
      <c r="AU49" s="196">
        <v>0</v>
      </c>
      <c r="AV49" s="196">
        <v>0</v>
      </c>
      <c r="AW49" s="196">
        <v>0</v>
      </c>
      <c r="AX49" s="196">
        <v>0</v>
      </c>
      <c r="AY49" s="196">
        <v>0</v>
      </c>
      <c r="AZ49" s="196">
        <v>0</v>
      </c>
      <c r="BA49" s="196">
        <v>0</v>
      </c>
      <c r="BB49" s="196">
        <v>0</v>
      </c>
      <c r="BC49" s="196">
        <v>0</v>
      </c>
      <c r="BD49" s="196">
        <v>0</v>
      </c>
      <c r="BE49" s="196">
        <v>0</v>
      </c>
      <c r="BF49" s="196">
        <v>0</v>
      </c>
      <c r="BG49" s="196">
        <v>0</v>
      </c>
      <c r="BH49" s="196">
        <v>0</v>
      </c>
      <c r="BI49" s="196">
        <v>0</v>
      </c>
      <c r="BJ49" s="196">
        <v>0</v>
      </c>
      <c r="BK49" s="196">
        <v>0</v>
      </c>
      <c r="BL49" s="196">
        <v>0</v>
      </c>
      <c r="BM49" s="196">
        <v>0</v>
      </c>
      <c r="BN49" s="196">
        <v>0</v>
      </c>
      <c r="BO49" s="196">
        <v>0</v>
      </c>
      <c r="BP49" s="196">
        <v>0</v>
      </c>
      <c r="BQ49" s="196">
        <v>0</v>
      </c>
      <c r="BR49" s="196">
        <v>0</v>
      </c>
      <c r="BS49" s="196">
        <v>0</v>
      </c>
      <c r="BT49" s="196">
        <v>0</v>
      </c>
      <c r="BU49" s="196">
        <v>0</v>
      </c>
      <c r="BV49" s="196">
        <v>0</v>
      </c>
      <c r="BW49" s="196">
        <v>0</v>
      </c>
      <c r="BX49" s="196">
        <v>0</v>
      </c>
      <c r="BY49" s="196">
        <v>0</v>
      </c>
      <c r="BZ49" s="196">
        <v>0</v>
      </c>
      <c r="CA49" s="196">
        <v>0</v>
      </c>
      <c r="CB49" s="196">
        <v>0</v>
      </c>
      <c r="CC49" s="196">
        <v>0</v>
      </c>
      <c r="CD49" s="196">
        <v>0</v>
      </c>
      <c r="CE49" s="196">
        <v>0</v>
      </c>
      <c r="CF49" s="196">
        <v>0</v>
      </c>
      <c r="CG49" s="196">
        <v>0</v>
      </c>
      <c r="CH49" s="196" t="e">
        <f>SUM(#REF!)</f>
        <v>#REF!</v>
      </c>
      <c r="CI49" s="196" t="e">
        <f>SUM(#REF!)</f>
        <v>#REF!</v>
      </c>
      <c r="CJ49" s="196" t="e">
        <f>SUM(#REF!)</f>
        <v>#REF!</v>
      </c>
      <c r="CK49" s="196" t="e">
        <f>SUM(#REF!)</f>
        <v>#REF!</v>
      </c>
      <c r="CL49" s="196" t="e">
        <f>SUM(#REF!)</f>
        <v>#REF!</v>
      </c>
      <c r="CM49" s="196" t="e">
        <f>SUM(#REF!)</f>
        <v>#REF!</v>
      </c>
      <c r="CN49" s="196" t="e">
        <f>SUM(#REF!)</f>
        <v>#REF!</v>
      </c>
      <c r="CO49" s="196" t="e">
        <f>SUM(#REF!)</f>
        <v>#REF!</v>
      </c>
      <c r="CP49" s="198"/>
      <c r="CQ49" s="199"/>
    </row>
    <row r="50" spans="1:93" s="129" customFormat="1" ht="14.25" customHeight="1" thickBot="1">
      <c r="A50" s="119"/>
      <c r="B50" s="120"/>
      <c r="C50" s="540"/>
      <c r="D50" s="150"/>
      <c r="E50" s="150"/>
      <c r="F50" s="150"/>
      <c r="G50" s="121"/>
      <c r="H50" s="127"/>
      <c r="I50" s="125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57"/>
      <c r="CJ50" s="158"/>
      <c r="CK50" s="157"/>
      <c r="CL50" s="157"/>
      <c r="CM50" s="158"/>
      <c r="CN50" s="158"/>
      <c r="CO50" s="158"/>
    </row>
    <row r="51" spans="1:95" s="200" customFormat="1" ht="14.25" customHeight="1" thickBot="1">
      <c r="A51" s="668"/>
      <c r="B51" s="149"/>
      <c r="C51" s="543" t="s">
        <v>189</v>
      </c>
      <c r="D51" s="193" t="s">
        <v>90</v>
      </c>
      <c r="E51" s="193" t="s">
        <v>91</v>
      </c>
      <c r="F51" s="194" t="s">
        <v>182</v>
      </c>
      <c r="G51" s="92" t="e">
        <f>H51-I51</f>
        <v>#REF!</v>
      </c>
      <c r="H51" s="195" t="e">
        <f>SUM(#REF!)</f>
        <v>#REF!</v>
      </c>
      <c r="I51" s="196"/>
      <c r="J51" s="196"/>
      <c r="K51" s="196"/>
      <c r="L51" s="115"/>
      <c r="M51" s="115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7"/>
      <c r="Y51" s="196"/>
      <c r="Z51" s="115"/>
      <c r="AA51" s="115"/>
      <c r="AB51" s="115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 t="e">
        <f>SUM(#REF!)</f>
        <v>#REF!</v>
      </c>
      <c r="CI51" s="198"/>
      <c r="CJ51" s="198"/>
      <c r="CK51" s="198"/>
      <c r="CL51" s="198"/>
      <c r="CM51" s="198"/>
      <c r="CN51" s="198"/>
      <c r="CO51" s="198"/>
      <c r="CP51" s="198"/>
      <c r="CQ51" s="199"/>
    </row>
    <row r="52" spans="1:95" s="200" customFormat="1" ht="14.25" customHeight="1" thickBot="1">
      <c r="A52" s="668"/>
      <c r="B52" s="149"/>
      <c r="C52" s="626" t="s">
        <v>382</v>
      </c>
      <c r="D52" s="193"/>
      <c r="E52" s="193"/>
      <c r="F52" s="194"/>
      <c r="G52" s="92" t="e">
        <f>H52-I52</f>
        <v>#REF!</v>
      </c>
      <c r="H52" s="195" t="e">
        <f>SUM(H53:H53)</f>
        <v>#REF!</v>
      </c>
      <c r="I52" s="196">
        <v>253364</v>
      </c>
      <c r="J52" s="196">
        <v>253364</v>
      </c>
      <c r="K52" s="196">
        <v>249904</v>
      </c>
      <c r="L52" s="196">
        <v>187871</v>
      </c>
      <c r="M52" s="196">
        <v>44307</v>
      </c>
      <c r="N52" s="196">
        <v>1393</v>
      </c>
      <c r="O52" s="196">
        <v>0</v>
      </c>
      <c r="P52" s="196">
        <v>0</v>
      </c>
      <c r="Q52" s="196">
        <v>0</v>
      </c>
      <c r="R52" s="196">
        <v>0</v>
      </c>
      <c r="S52" s="196">
        <v>1393</v>
      </c>
      <c r="T52" s="196">
        <v>0</v>
      </c>
      <c r="U52" s="196">
        <v>0</v>
      </c>
      <c r="V52" s="196">
        <v>0</v>
      </c>
      <c r="W52" s="196">
        <v>4532</v>
      </c>
      <c r="X52" s="196">
        <v>11801</v>
      </c>
      <c r="Y52" s="196">
        <v>0</v>
      </c>
      <c r="Z52" s="196">
        <v>9727</v>
      </c>
      <c r="AA52" s="196">
        <v>1570</v>
      </c>
      <c r="AB52" s="196">
        <v>504</v>
      </c>
      <c r="AC52" s="196">
        <v>0</v>
      </c>
      <c r="AD52" s="196">
        <v>0</v>
      </c>
      <c r="AE52" s="196">
        <v>0</v>
      </c>
      <c r="AF52" s="196">
        <v>3460</v>
      </c>
      <c r="AG52" s="196">
        <v>460</v>
      </c>
      <c r="AH52" s="196">
        <v>0</v>
      </c>
      <c r="AI52" s="196">
        <v>3000</v>
      </c>
      <c r="AJ52" s="196">
        <v>0</v>
      </c>
      <c r="AK52" s="196">
        <v>0</v>
      </c>
      <c r="AL52" s="196">
        <v>0</v>
      </c>
      <c r="AM52" s="196">
        <v>0</v>
      </c>
      <c r="AN52" s="196">
        <v>0</v>
      </c>
      <c r="AO52" s="196">
        <v>0</v>
      </c>
      <c r="AP52" s="196">
        <v>0</v>
      </c>
      <c r="AQ52" s="196">
        <v>0</v>
      </c>
      <c r="AR52" s="196">
        <v>0</v>
      </c>
      <c r="AS52" s="196">
        <v>0</v>
      </c>
      <c r="AT52" s="196">
        <v>0</v>
      </c>
      <c r="AU52" s="196">
        <v>0</v>
      </c>
      <c r="AV52" s="196">
        <v>3000</v>
      </c>
      <c r="AW52" s="196">
        <v>0</v>
      </c>
      <c r="AX52" s="196">
        <v>0</v>
      </c>
      <c r="AY52" s="196">
        <v>0</v>
      </c>
      <c r="AZ52" s="196">
        <v>0</v>
      </c>
      <c r="BA52" s="196">
        <v>0</v>
      </c>
      <c r="BB52" s="196">
        <v>0</v>
      </c>
      <c r="BC52" s="196">
        <v>0</v>
      </c>
      <c r="BD52" s="196">
        <v>0</v>
      </c>
      <c r="BE52" s="196">
        <v>0</v>
      </c>
      <c r="BF52" s="196">
        <v>0</v>
      </c>
      <c r="BG52" s="196">
        <v>0</v>
      </c>
      <c r="BH52" s="196">
        <v>0</v>
      </c>
      <c r="BI52" s="196">
        <v>0</v>
      </c>
      <c r="BJ52" s="196">
        <v>0</v>
      </c>
      <c r="BK52" s="196">
        <v>0</v>
      </c>
      <c r="BL52" s="196">
        <v>0</v>
      </c>
      <c r="BM52" s="196">
        <v>0</v>
      </c>
      <c r="BN52" s="196">
        <v>0</v>
      </c>
      <c r="BO52" s="196">
        <v>0</v>
      </c>
      <c r="BP52" s="196">
        <v>0</v>
      </c>
      <c r="BQ52" s="196">
        <v>0</v>
      </c>
      <c r="BR52" s="196">
        <v>0</v>
      </c>
      <c r="BS52" s="196">
        <v>0</v>
      </c>
      <c r="BT52" s="196">
        <v>0</v>
      </c>
      <c r="BU52" s="196">
        <v>0</v>
      </c>
      <c r="BV52" s="196">
        <v>0</v>
      </c>
      <c r="BW52" s="196">
        <v>0</v>
      </c>
      <c r="BX52" s="196">
        <v>0</v>
      </c>
      <c r="BY52" s="196">
        <v>0</v>
      </c>
      <c r="BZ52" s="196">
        <v>0</v>
      </c>
      <c r="CA52" s="196">
        <v>0</v>
      </c>
      <c r="CB52" s="196">
        <v>0</v>
      </c>
      <c r="CC52" s="196">
        <v>0</v>
      </c>
      <c r="CD52" s="196">
        <v>0</v>
      </c>
      <c r="CE52" s="196">
        <v>0</v>
      </c>
      <c r="CF52" s="196">
        <v>0</v>
      </c>
      <c r="CG52" s="196">
        <v>0</v>
      </c>
      <c r="CH52" s="196" t="e">
        <f>#REF!+#REF!+#REF!+#REF!</f>
        <v>#REF!</v>
      </c>
      <c r="CI52" s="198"/>
      <c r="CJ52" s="198"/>
      <c r="CK52" s="198"/>
      <c r="CL52" s="198"/>
      <c r="CM52" s="198"/>
      <c r="CN52" s="198"/>
      <c r="CO52" s="198"/>
      <c r="CP52" s="198"/>
      <c r="CQ52" s="199"/>
    </row>
    <row r="53" spans="1:93" s="148" customFormat="1" ht="0" customHeight="1" hidden="1" thickBot="1">
      <c r="A53" s="119"/>
      <c r="B53" s="120"/>
      <c r="C53" s="540" t="s">
        <v>181</v>
      </c>
      <c r="D53" s="164"/>
      <c r="E53" s="164"/>
      <c r="F53" s="165"/>
      <c r="G53" s="92" t="e">
        <f>H53-I53</f>
        <v>#REF!</v>
      </c>
      <c r="H53" s="152" t="e">
        <f>I53+BO53+CH53+CJ53</f>
        <v>#REF!</v>
      </c>
      <c r="I53" s="123" t="e">
        <v>#REF!</v>
      </c>
      <c r="J53" s="168" t="e">
        <v>#REF!</v>
      </c>
      <c r="K53" s="169" t="e">
        <v>#REF!</v>
      </c>
      <c r="L53" s="170"/>
      <c r="M53" s="170"/>
      <c r="N53" s="171">
        <v>0</v>
      </c>
      <c r="O53" s="170"/>
      <c r="P53" s="170"/>
      <c r="Q53" s="170"/>
      <c r="R53" s="170"/>
      <c r="S53" s="170"/>
      <c r="T53" s="171">
        <v>0</v>
      </c>
      <c r="U53" s="170"/>
      <c r="V53" s="170"/>
      <c r="W53" s="170"/>
      <c r="X53" s="171" t="e">
        <v>#REF!</v>
      </c>
      <c r="Y53" s="170"/>
      <c r="Z53" s="190" t="e">
        <v>#REF!</v>
      </c>
      <c r="AA53" s="170"/>
      <c r="AB53" s="170"/>
      <c r="AC53" s="170"/>
      <c r="AD53" s="170"/>
      <c r="AE53" s="170"/>
      <c r="AF53" s="171">
        <v>0</v>
      </c>
      <c r="AG53" s="135">
        <v>0</v>
      </c>
      <c r="AH53" s="172"/>
      <c r="AI53" s="171">
        <v>0</v>
      </c>
      <c r="AJ53" s="169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3">
        <v>0</v>
      </c>
      <c r="AX53" s="171">
        <v>0</v>
      </c>
      <c r="AY53" s="170"/>
      <c r="AZ53" s="170"/>
      <c r="BA53" s="170"/>
      <c r="BB53" s="170"/>
      <c r="BC53" s="170"/>
      <c r="BD53" s="171">
        <v>0</v>
      </c>
      <c r="BE53" s="170"/>
      <c r="BF53" s="170"/>
      <c r="BG53" s="171"/>
      <c r="BH53" s="170"/>
      <c r="BI53" s="169"/>
      <c r="BJ53" s="169"/>
      <c r="BK53" s="171">
        <v>0</v>
      </c>
      <c r="BL53" s="170"/>
      <c r="BM53" s="170"/>
      <c r="BN53" s="170"/>
      <c r="BO53" s="170"/>
      <c r="BP53" s="171">
        <v>0</v>
      </c>
      <c r="BQ53" s="170"/>
      <c r="BR53" s="190">
        <v>0</v>
      </c>
      <c r="BS53" s="173">
        <v>0</v>
      </c>
      <c r="BT53" s="171">
        <v>0</v>
      </c>
      <c r="BU53" s="170"/>
      <c r="BV53" s="170"/>
      <c r="BW53" s="171">
        <v>0</v>
      </c>
      <c r="BX53" s="170"/>
      <c r="BY53" s="170"/>
      <c r="BZ53" s="170"/>
      <c r="CA53" s="169"/>
      <c r="CB53" s="171">
        <v>0</v>
      </c>
      <c r="CC53" s="170"/>
      <c r="CD53" s="170"/>
      <c r="CE53" s="170"/>
      <c r="CF53" s="170"/>
      <c r="CG53" s="170"/>
      <c r="CH53" s="170"/>
      <c r="CI53" s="174"/>
      <c r="CJ53" s="175"/>
      <c r="CK53" s="176"/>
      <c r="CL53" s="177"/>
      <c r="CM53" s="178"/>
      <c r="CN53" s="179"/>
      <c r="CO53" s="178"/>
    </row>
    <row r="54" spans="1:95" s="200" customFormat="1" ht="14.25" customHeight="1" thickBot="1">
      <c r="A54" s="668"/>
      <c r="B54" s="149"/>
      <c r="C54" s="626" t="s">
        <v>383</v>
      </c>
      <c r="D54" s="193"/>
      <c r="E54" s="193"/>
      <c r="F54" s="194"/>
      <c r="G54" s="92">
        <f>H54-I54</f>
        <v>-241563</v>
      </c>
      <c r="H54" s="195">
        <f>SUM(H55:H55)</f>
        <v>0</v>
      </c>
      <c r="I54" s="196">
        <v>241563</v>
      </c>
      <c r="J54" s="196">
        <v>241563</v>
      </c>
      <c r="K54" s="196">
        <v>238103</v>
      </c>
      <c r="L54" s="196">
        <v>187871</v>
      </c>
      <c r="M54" s="196">
        <v>44307</v>
      </c>
      <c r="N54" s="196">
        <v>1393</v>
      </c>
      <c r="O54" s="196">
        <v>0</v>
      </c>
      <c r="P54" s="196">
        <v>0</v>
      </c>
      <c r="Q54" s="196">
        <v>0</v>
      </c>
      <c r="R54" s="196">
        <v>0</v>
      </c>
      <c r="S54" s="196">
        <v>1393</v>
      </c>
      <c r="T54" s="196">
        <v>0</v>
      </c>
      <c r="U54" s="196">
        <v>0</v>
      </c>
      <c r="V54" s="196">
        <v>0</v>
      </c>
      <c r="W54" s="196">
        <v>4532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3460</v>
      </c>
      <c r="AG54" s="196">
        <v>460</v>
      </c>
      <c r="AH54" s="196">
        <v>0</v>
      </c>
      <c r="AI54" s="196">
        <v>3000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3000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196">
        <v>0</v>
      </c>
      <c r="BI54" s="196">
        <v>0</v>
      </c>
      <c r="BJ54" s="196">
        <v>0</v>
      </c>
      <c r="BK54" s="196">
        <v>0</v>
      </c>
      <c r="BL54" s="196">
        <v>0</v>
      </c>
      <c r="BM54" s="196">
        <v>0</v>
      </c>
      <c r="BN54" s="196">
        <v>0</v>
      </c>
      <c r="BO54" s="196">
        <v>0</v>
      </c>
      <c r="BP54" s="196">
        <v>0</v>
      </c>
      <c r="BQ54" s="196">
        <v>0</v>
      </c>
      <c r="BR54" s="196">
        <v>0</v>
      </c>
      <c r="BS54" s="196">
        <v>0</v>
      </c>
      <c r="BT54" s="196">
        <v>0</v>
      </c>
      <c r="BU54" s="196">
        <v>0</v>
      </c>
      <c r="BV54" s="196">
        <v>0</v>
      </c>
      <c r="BW54" s="196">
        <v>0</v>
      </c>
      <c r="BX54" s="196">
        <v>0</v>
      </c>
      <c r="BY54" s="196">
        <v>0</v>
      </c>
      <c r="BZ54" s="196">
        <v>0</v>
      </c>
      <c r="CA54" s="196">
        <v>0</v>
      </c>
      <c r="CB54" s="196">
        <v>0</v>
      </c>
      <c r="CC54" s="196">
        <v>0</v>
      </c>
      <c r="CD54" s="196">
        <v>0</v>
      </c>
      <c r="CE54" s="196">
        <v>0</v>
      </c>
      <c r="CF54" s="196">
        <v>0</v>
      </c>
      <c r="CG54" s="196">
        <v>0</v>
      </c>
      <c r="CH54" s="196" t="e">
        <f>#REF!+#REF!+#REF!+#REF!</f>
        <v>#REF!</v>
      </c>
      <c r="CI54" s="198"/>
      <c r="CJ54" s="198"/>
      <c r="CK54" s="198"/>
      <c r="CL54" s="198"/>
      <c r="CM54" s="198"/>
      <c r="CN54" s="198"/>
      <c r="CO54" s="198"/>
      <c r="CP54" s="198"/>
      <c r="CQ54" s="199"/>
    </row>
    <row r="55" spans="1:93" s="129" customFormat="1" ht="14.25" customHeight="1">
      <c r="A55" s="119"/>
      <c r="B55" s="120"/>
      <c r="C55" s="540"/>
      <c r="D55" s="150"/>
      <c r="E55" s="150"/>
      <c r="F55" s="150"/>
      <c r="G55" s="121"/>
      <c r="H55" s="127"/>
      <c r="I55" s="125"/>
      <c r="J55" s="126"/>
      <c r="K55" s="126"/>
      <c r="L55" s="170"/>
      <c r="M55" s="170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57"/>
      <c r="CJ55" s="158"/>
      <c r="CK55" s="157"/>
      <c r="CL55" s="157"/>
      <c r="CM55" s="158"/>
      <c r="CN55" s="158"/>
      <c r="CO55" s="158"/>
    </row>
    <row r="56" spans="1:94" s="184" customFormat="1" ht="14.25" customHeight="1" thickBot="1">
      <c r="A56" s="82"/>
      <c r="B56" s="83" t="s">
        <v>191</v>
      </c>
      <c r="C56" s="231" t="s">
        <v>277</v>
      </c>
      <c r="D56" s="84" t="s">
        <v>190</v>
      </c>
      <c r="E56" s="84" t="s">
        <v>170</v>
      </c>
      <c r="F56" s="85" t="s">
        <v>92</v>
      </c>
      <c r="G56" s="86" t="e">
        <f>H56-I56</f>
        <v>#REF!</v>
      </c>
      <c r="H56" s="180" t="e">
        <f>SUM(#REF!)</f>
        <v>#REF!</v>
      </c>
      <c r="I56" s="181"/>
      <c r="J56" s="181"/>
      <c r="K56" s="627"/>
      <c r="L56" s="629"/>
      <c r="M56" s="629"/>
      <c r="N56" s="628"/>
      <c r="O56" s="181"/>
      <c r="P56" s="181"/>
      <c r="Q56" s="181"/>
      <c r="R56" s="181"/>
      <c r="S56" s="181"/>
      <c r="T56" s="181"/>
      <c r="U56" s="181"/>
      <c r="V56" s="181"/>
      <c r="W56" s="181"/>
      <c r="X56" s="182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181"/>
      <c r="BM56" s="181"/>
      <c r="BN56" s="181"/>
      <c r="BO56" s="181"/>
      <c r="BP56" s="181"/>
      <c r="BQ56" s="181"/>
      <c r="BR56" s="181"/>
      <c r="BS56" s="181"/>
      <c r="BT56" s="181"/>
      <c r="BU56" s="181"/>
      <c r="BV56" s="181"/>
      <c r="BW56" s="181"/>
      <c r="BX56" s="181"/>
      <c r="BY56" s="181"/>
      <c r="BZ56" s="181"/>
      <c r="CA56" s="181"/>
      <c r="CB56" s="181"/>
      <c r="CC56" s="181"/>
      <c r="CD56" s="181"/>
      <c r="CE56" s="181"/>
      <c r="CF56" s="181"/>
      <c r="CG56" s="181"/>
      <c r="CH56" s="181" t="e">
        <f>SUM(#REF!)</f>
        <v>#REF!</v>
      </c>
      <c r="CI56" s="183"/>
      <c r="CJ56" s="183"/>
      <c r="CK56" s="183"/>
      <c r="CL56" s="183"/>
      <c r="CM56" s="183"/>
      <c r="CN56" s="183"/>
      <c r="CO56" s="183"/>
      <c r="CP56" s="183"/>
    </row>
    <row r="57" spans="1:94" s="184" customFormat="1" ht="14.25" customHeight="1" thickBot="1">
      <c r="A57" s="82"/>
      <c r="B57" s="83"/>
      <c r="C57" s="626" t="s">
        <v>382</v>
      </c>
      <c r="D57" s="84"/>
      <c r="E57" s="84"/>
      <c r="F57" s="85"/>
      <c r="G57" s="86" t="e">
        <f>H57-I57</f>
        <v>#REF!</v>
      </c>
      <c r="H57" s="180" t="e">
        <f>SUM(H58:H59)</f>
        <v>#REF!</v>
      </c>
      <c r="I57" s="181">
        <v>70208</v>
      </c>
      <c r="J57" s="181">
        <v>70208</v>
      </c>
      <c r="K57" s="627">
        <v>70208</v>
      </c>
      <c r="L57" s="630">
        <v>56386</v>
      </c>
      <c r="M57" s="631">
        <v>13822</v>
      </c>
      <c r="N57" s="628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1">
        <v>0</v>
      </c>
      <c r="X57" s="181">
        <v>0</v>
      </c>
      <c r="Y57" s="181">
        <v>0</v>
      </c>
      <c r="Z57" s="181">
        <v>0</v>
      </c>
      <c r="AA57" s="181">
        <v>0</v>
      </c>
      <c r="AB57" s="181">
        <v>0</v>
      </c>
      <c r="AC57" s="181">
        <v>0</v>
      </c>
      <c r="AD57" s="181">
        <v>0</v>
      </c>
      <c r="AE57" s="181">
        <v>0</v>
      </c>
      <c r="AF57" s="181">
        <v>0</v>
      </c>
      <c r="AG57" s="181">
        <v>0</v>
      </c>
      <c r="AH57" s="181">
        <v>0</v>
      </c>
      <c r="AI57" s="181">
        <v>0</v>
      </c>
      <c r="AJ57" s="181">
        <v>0</v>
      </c>
      <c r="AK57" s="181">
        <v>0</v>
      </c>
      <c r="AL57" s="181">
        <v>0</v>
      </c>
      <c r="AM57" s="181">
        <v>0</v>
      </c>
      <c r="AN57" s="181">
        <v>0</v>
      </c>
      <c r="AO57" s="181">
        <v>0</v>
      </c>
      <c r="AP57" s="181">
        <v>0</v>
      </c>
      <c r="AQ57" s="181">
        <v>0</v>
      </c>
      <c r="AR57" s="181">
        <v>0</v>
      </c>
      <c r="AS57" s="181">
        <v>0</v>
      </c>
      <c r="AT57" s="181">
        <v>0</v>
      </c>
      <c r="AU57" s="181">
        <v>0</v>
      </c>
      <c r="AV57" s="181">
        <v>0</v>
      </c>
      <c r="AW57" s="181">
        <v>0</v>
      </c>
      <c r="AX57" s="181">
        <v>0</v>
      </c>
      <c r="AY57" s="181">
        <v>0</v>
      </c>
      <c r="AZ57" s="181">
        <v>0</v>
      </c>
      <c r="BA57" s="181">
        <v>0</v>
      </c>
      <c r="BB57" s="181">
        <v>0</v>
      </c>
      <c r="BC57" s="181">
        <v>0</v>
      </c>
      <c r="BD57" s="181">
        <v>0</v>
      </c>
      <c r="BE57" s="181">
        <v>0</v>
      </c>
      <c r="BF57" s="181">
        <v>0</v>
      </c>
      <c r="BG57" s="181">
        <v>0</v>
      </c>
      <c r="BH57" s="181">
        <v>0</v>
      </c>
      <c r="BI57" s="181">
        <v>0</v>
      </c>
      <c r="BJ57" s="181">
        <v>0</v>
      </c>
      <c r="BK57" s="181">
        <v>0</v>
      </c>
      <c r="BL57" s="181">
        <v>0</v>
      </c>
      <c r="BM57" s="181">
        <v>0</v>
      </c>
      <c r="BN57" s="181">
        <v>0</v>
      </c>
      <c r="BO57" s="181">
        <v>0</v>
      </c>
      <c r="BP57" s="181">
        <v>0</v>
      </c>
      <c r="BQ57" s="181">
        <v>0</v>
      </c>
      <c r="BR57" s="181">
        <v>0</v>
      </c>
      <c r="BS57" s="181">
        <v>0</v>
      </c>
      <c r="BT57" s="181">
        <v>0</v>
      </c>
      <c r="BU57" s="181">
        <v>0</v>
      </c>
      <c r="BV57" s="181">
        <v>0</v>
      </c>
      <c r="BW57" s="181">
        <v>0</v>
      </c>
      <c r="BX57" s="181">
        <v>0</v>
      </c>
      <c r="BY57" s="181">
        <v>0</v>
      </c>
      <c r="BZ57" s="181">
        <v>0</v>
      </c>
      <c r="CA57" s="181">
        <v>0</v>
      </c>
      <c r="CB57" s="181">
        <v>0</v>
      </c>
      <c r="CC57" s="181">
        <v>0</v>
      </c>
      <c r="CD57" s="181">
        <v>0</v>
      </c>
      <c r="CE57" s="181">
        <v>0</v>
      </c>
      <c r="CF57" s="181">
        <v>0</v>
      </c>
      <c r="CG57" s="181">
        <v>0</v>
      </c>
      <c r="CH57" s="181" t="e">
        <f>SUM(CH58:CH59)</f>
        <v>#REF!</v>
      </c>
      <c r="CI57" s="183"/>
      <c r="CJ57" s="183"/>
      <c r="CK57" s="183"/>
      <c r="CL57" s="183"/>
      <c r="CM57" s="183"/>
      <c r="CN57" s="183"/>
      <c r="CO57" s="183"/>
      <c r="CP57" s="183"/>
    </row>
    <row r="58" spans="1:94" s="184" customFormat="1" ht="14.25" customHeight="1" thickBot="1">
      <c r="A58" s="82"/>
      <c r="B58" s="83"/>
      <c r="C58" s="626" t="s">
        <v>383</v>
      </c>
      <c r="D58" s="84"/>
      <c r="E58" s="84"/>
      <c r="F58" s="85"/>
      <c r="G58" s="86" t="e">
        <f>H58-I58</f>
        <v>#REF!</v>
      </c>
      <c r="H58" s="180" t="e">
        <f>SUM(H59:H61)</f>
        <v>#REF!</v>
      </c>
      <c r="I58" s="181">
        <v>70208</v>
      </c>
      <c r="J58" s="181">
        <v>70208</v>
      </c>
      <c r="K58" s="181">
        <v>70208</v>
      </c>
      <c r="L58" s="181">
        <v>56386</v>
      </c>
      <c r="M58" s="181">
        <v>13822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1">
        <v>0</v>
      </c>
      <c r="Y58" s="181">
        <v>0</v>
      </c>
      <c r="Z58" s="181">
        <v>0</v>
      </c>
      <c r="AA58" s="181">
        <v>0</v>
      </c>
      <c r="AB58" s="181">
        <v>0</v>
      </c>
      <c r="AC58" s="181">
        <v>0</v>
      </c>
      <c r="AD58" s="181">
        <v>0</v>
      </c>
      <c r="AE58" s="181">
        <v>0</v>
      </c>
      <c r="AF58" s="181">
        <v>0</v>
      </c>
      <c r="AG58" s="181">
        <v>0</v>
      </c>
      <c r="AH58" s="181">
        <v>0</v>
      </c>
      <c r="AI58" s="181">
        <v>0</v>
      </c>
      <c r="AJ58" s="181">
        <v>0</v>
      </c>
      <c r="AK58" s="181">
        <v>0</v>
      </c>
      <c r="AL58" s="181">
        <v>0</v>
      </c>
      <c r="AM58" s="181">
        <v>0</v>
      </c>
      <c r="AN58" s="181">
        <v>0</v>
      </c>
      <c r="AO58" s="181">
        <v>0</v>
      </c>
      <c r="AP58" s="181">
        <v>0</v>
      </c>
      <c r="AQ58" s="181">
        <v>0</v>
      </c>
      <c r="AR58" s="181">
        <v>0</v>
      </c>
      <c r="AS58" s="181">
        <v>0</v>
      </c>
      <c r="AT58" s="181">
        <v>0</v>
      </c>
      <c r="AU58" s="181">
        <v>0</v>
      </c>
      <c r="AV58" s="181">
        <v>0</v>
      </c>
      <c r="AW58" s="181">
        <v>0</v>
      </c>
      <c r="AX58" s="181">
        <v>0</v>
      </c>
      <c r="AY58" s="181">
        <v>0</v>
      </c>
      <c r="AZ58" s="181">
        <v>0</v>
      </c>
      <c r="BA58" s="181">
        <v>0</v>
      </c>
      <c r="BB58" s="181">
        <v>0</v>
      </c>
      <c r="BC58" s="181">
        <v>0</v>
      </c>
      <c r="BD58" s="181">
        <v>0</v>
      </c>
      <c r="BE58" s="181">
        <v>0</v>
      </c>
      <c r="BF58" s="181">
        <v>0</v>
      </c>
      <c r="BG58" s="181">
        <v>0</v>
      </c>
      <c r="BH58" s="181">
        <v>0</v>
      </c>
      <c r="BI58" s="181">
        <v>0</v>
      </c>
      <c r="BJ58" s="181">
        <v>0</v>
      </c>
      <c r="BK58" s="181">
        <v>0</v>
      </c>
      <c r="BL58" s="181">
        <v>0</v>
      </c>
      <c r="BM58" s="181">
        <v>0</v>
      </c>
      <c r="BN58" s="181">
        <v>0</v>
      </c>
      <c r="BO58" s="181">
        <v>0</v>
      </c>
      <c r="BP58" s="181">
        <v>0</v>
      </c>
      <c r="BQ58" s="181">
        <v>0</v>
      </c>
      <c r="BR58" s="181">
        <v>0</v>
      </c>
      <c r="BS58" s="181">
        <v>0</v>
      </c>
      <c r="BT58" s="181">
        <v>0</v>
      </c>
      <c r="BU58" s="181">
        <v>0</v>
      </c>
      <c r="BV58" s="181">
        <v>0</v>
      </c>
      <c r="BW58" s="181">
        <v>0</v>
      </c>
      <c r="BX58" s="181">
        <v>0</v>
      </c>
      <c r="BY58" s="181">
        <v>0</v>
      </c>
      <c r="BZ58" s="181">
        <v>0</v>
      </c>
      <c r="CA58" s="181">
        <v>0</v>
      </c>
      <c r="CB58" s="181">
        <v>0</v>
      </c>
      <c r="CC58" s="181">
        <v>0</v>
      </c>
      <c r="CD58" s="181">
        <v>0</v>
      </c>
      <c r="CE58" s="181">
        <v>0</v>
      </c>
      <c r="CF58" s="181">
        <v>0</v>
      </c>
      <c r="CG58" s="181">
        <v>0</v>
      </c>
      <c r="CH58" s="181" t="e">
        <f>SUM(CH59:CH61)</f>
        <v>#REF!</v>
      </c>
      <c r="CI58" s="183"/>
      <c r="CJ58" s="183"/>
      <c r="CK58" s="183"/>
      <c r="CL58" s="183"/>
      <c r="CM58" s="183"/>
      <c r="CN58" s="183"/>
      <c r="CO58" s="183"/>
      <c r="CP58" s="183"/>
    </row>
    <row r="59" spans="1:93" s="129" customFormat="1" ht="14.25" customHeight="1">
      <c r="A59" s="119"/>
      <c r="B59" s="120"/>
      <c r="C59" s="540"/>
      <c r="D59" s="150"/>
      <c r="E59" s="150"/>
      <c r="F59" s="150"/>
      <c r="G59" s="121"/>
      <c r="H59" s="127"/>
      <c r="I59" s="125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57"/>
      <c r="CJ59" s="158"/>
      <c r="CK59" s="157"/>
      <c r="CL59" s="157"/>
      <c r="CM59" s="158"/>
      <c r="CN59" s="158"/>
      <c r="CO59" s="158"/>
    </row>
    <row r="60" spans="1:95" s="88" customFormat="1" ht="30.75" thickBot="1">
      <c r="A60" s="82" t="s">
        <v>359</v>
      </c>
      <c r="B60" s="83" t="s">
        <v>364</v>
      </c>
      <c r="C60" s="230" t="s">
        <v>365</v>
      </c>
      <c r="D60" s="84" t="s">
        <v>360</v>
      </c>
      <c r="E60" s="84" t="s">
        <v>361</v>
      </c>
      <c r="F60" s="85" t="s">
        <v>117</v>
      </c>
      <c r="G60" s="86" t="e">
        <f>H60-I60</f>
        <v>#REF!</v>
      </c>
      <c r="H60" s="87" t="e">
        <f>SUM(#REF!)</f>
        <v>#REF!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9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 t="e">
        <f>SUM(#REF!)</f>
        <v>#REF!</v>
      </c>
      <c r="CI60" s="86"/>
      <c r="CJ60" s="86"/>
      <c r="CK60" s="86"/>
      <c r="CL60" s="86"/>
      <c r="CM60" s="86"/>
      <c r="CN60" s="86"/>
      <c r="CO60" s="86"/>
      <c r="CP60" s="86"/>
      <c r="CQ60" s="184"/>
    </row>
    <row r="61" spans="1:95" s="88" customFormat="1" ht="15.75" thickBot="1">
      <c r="A61" s="82"/>
      <c r="B61" s="83"/>
      <c r="C61" s="626" t="s">
        <v>382</v>
      </c>
      <c r="D61" s="84"/>
      <c r="E61" s="84"/>
      <c r="F61" s="85"/>
      <c r="G61" s="86" t="e">
        <f>H61-I61</f>
        <v>#REF!</v>
      </c>
      <c r="H61" s="87" t="e">
        <f>SUM(H62:H63)</f>
        <v>#REF!</v>
      </c>
      <c r="I61" s="56">
        <v>80000</v>
      </c>
      <c r="J61" s="56">
        <v>80000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56">
        <v>0</v>
      </c>
      <c r="AV61" s="56">
        <v>0</v>
      </c>
      <c r="AW61" s="56">
        <v>80000</v>
      </c>
      <c r="AX61" s="56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0</v>
      </c>
      <c r="BH61" s="56">
        <v>0</v>
      </c>
      <c r="BI61" s="56">
        <v>0</v>
      </c>
      <c r="BJ61" s="56">
        <v>0</v>
      </c>
      <c r="BK61" s="56">
        <v>0</v>
      </c>
      <c r="BL61" s="56">
        <v>0</v>
      </c>
      <c r="BM61" s="56">
        <v>0</v>
      </c>
      <c r="BN61" s="56">
        <v>0</v>
      </c>
      <c r="BO61" s="56">
        <v>0</v>
      </c>
      <c r="BP61" s="56">
        <v>80000</v>
      </c>
      <c r="BQ61" s="56">
        <v>80000</v>
      </c>
      <c r="BR61" s="56">
        <v>0</v>
      </c>
      <c r="BS61" s="56">
        <v>0</v>
      </c>
      <c r="BT61" s="56">
        <v>0</v>
      </c>
      <c r="BU61" s="56">
        <v>0</v>
      </c>
      <c r="BV61" s="56">
        <v>0</v>
      </c>
      <c r="BW61" s="56">
        <v>0</v>
      </c>
      <c r="BX61" s="56">
        <v>0</v>
      </c>
      <c r="BY61" s="56">
        <v>0</v>
      </c>
      <c r="BZ61" s="56">
        <v>0</v>
      </c>
      <c r="CA61" s="56">
        <v>0</v>
      </c>
      <c r="CB61" s="56">
        <v>0</v>
      </c>
      <c r="CC61" s="56">
        <v>0</v>
      </c>
      <c r="CD61" s="56">
        <v>0</v>
      </c>
      <c r="CE61" s="56">
        <v>0</v>
      </c>
      <c r="CF61" s="56">
        <v>0</v>
      </c>
      <c r="CG61" s="56">
        <v>0</v>
      </c>
      <c r="CH61" s="56" t="e">
        <f>SUM(#REF!)</f>
        <v>#REF!</v>
      </c>
      <c r="CI61" s="86"/>
      <c r="CJ61" s="86"/>
      <c r="CK61" s="86"/>
      <c r="CL61" s="86"/>
      <c r="CM61" s="86"/>
      <c r="CN61" s="86"/>
      <c r="CO61" s="86"/>
      <c r="CP61" s="86"/>
      <c r="CQ61" s="184"/>
    </row>
    <row r="62" spans="1:95" s="88" customFormat="1" ht="15.75" thickBot="1">
      <c r="A62" s="82"/>
      <c r="B62" s="83"/>
      <c r="C62" s="626" t="s">
        <v>383</v>
      </c>
      <c r="D62" s="84"/>
      <c r="E62" s="84"/>
      <c r="F62" s="85"/>
      <c r="G62" s="86" t="e">
        <f>H62-I62</f>
        <v>#REF!</v>
      </c>
      <c r="H62" s="87" t="e">
        <f>SUM(H63:H65)</f>
        <v>#REF!</v>
      </c>
      <c r="I62" s="56">
        <v>80000</v>
      </c>
      <c r="J62" s="56">
        <v>80000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56">
        <v>0</v>
      </c>
      <c r="AV62" s="56">
        <v>0</v>
      </c>
      <c r="AW62" s="56">
        <v>80000</v>
      </c>
      <c r="AX62" s="56">
        <v>0</v>
      </c>
      <c r="AY62" s="56">
        <v>0</v>
      </c>
      <c r="AZ62" s="56">
        <v>0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0</v>
      </c>
      <c r="BI62" s="56">
        <v>0</v>
      </c>
      <c r="BJ62" s="56">
        <v>0</v>
      </c>
      <c r="BK62" s="56">
        <v>0</v>
      </c>
      <c r="BL62" s="56">
        <v>0</v>
      </c>
      <c r="BM62" s="56">
        <v>0</v>
      </c>
      <c r="BN62" s="56">
        <v>0</v>
      </c>
      <c r="BO62" s="56">
        <v>0</v>
      </c>
      <c r="BP62" s="56">
        <v>80000</v>
      </c>
      <c r="BQ62" s="56">
        <v>80000</v>
      </c>
      <c r="BR62" s="56">
        <v>0</v>
      </c>
      <c r="BS62" s="56">
        <v>0</v>
      </c>
      <c r="BT62" s="56">
        <v>0</v>
      </c>
      <c r="BU62" s="56">
        <v>0</v>
      </c>
      <c r="BV62" s="56">
        <v>0</v>
      </c>
      <c r="BW62" s="56">
        <v>0</v>
      </c>
      <c r="BX62" s="56">
        <v>0</v>
      </c>
      <c r="BY62" s="56">
        <v>0</v>
      </c>
      <c r="BZ62" s="56">
        <v>0</v>
      </c>
      <c r="CA62" s="56">
        <v>0</v>
      </c>
      <c r="CB62" s="56">
        <v>0</v>
      </c>
      <c r="CC62" s="56">
        <v>0</v>
      </c>
      <c r="CD62" s="56">
        <v>0</v>
      </c>
      <c r="CE62" s="56">
        <v>0</v>
      </c>
      <c r="CF62" s="56">
        <v>0</v>
      </c>
      <c r="CG62" s="56">
        <v>0</v>
      </c>
      <c r="CH62" s="56" t="e">
        <f>SUM(#REF!)</f>
        <v>#REF!</v>
      </c>
      <c r="CI62" s="86"/>
      <c r="CJ62" s="86"/>
      <c r="CK62" s="86"/>
      <c r="CL62" s="86"/>
      <c r="CM62" s="86"/>
      <c r="CN62" s="86"/>
      <c r="CO62" s="86"/>
      <c r="CP62" s="86"/>
      <c r="CQ62" s="184"/>
    </row>
    <row r="63" spans="1:93" s="129" customFormat="1" ht="14.25" customHeight="1">
      <c r="A63" s="119"/>
      <c r="B63" s="120"/>
      <c r="C63" s="540"/>
      <c r="D63" s="150"/>
      <c r="E63" s="150"/>
      <c r="F63" s="150"/>
      <c r="G63" s="121"/>
      <c r="H63" s="127"/>
      <c r="I63" s="125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57"/>
      <c r="CJ63" s="158"/>
      <c r="CK63" s="157"/>
      <c r="CL63" s="157"/>
      <c r="CM63" s="158"/>
      <c r="CN63" s="158"/>
      <c r="CO63" s="158"/>
    </row>
    <row r="64" spans="1:95" s="88" customFormat="1" ht="30.75" thickBot="1">
      <c r="A64" s="82" t="s">
        <v>197</v>
      </c>
      <c r="B64" s="83" t="s">
        <v>194</v>
      </c>
      <c r="C64" s="230" t="s">
        <v>287</v>
      </c>
      <c r="D64" s="84" t="s">
        <v>195</v>
      </c>
      <c r="E64" s="84" t="s">
        <v>196</v>
      </c>
      <c r="F64" s="85" t="s">
        <v>97</v>
      </c>
      <c r="G64" s="86" t="e">
        <f>H64-I64</f>
        <v>#REF!</v>
      </c>
      <c r="H64" s="87" t="e">
        <f>SUM(#REF!)</f>
        <v>#REF!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9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 t="e">
        <f>SUM(#REF!)</f>
        <v>#REF!</v>
      </c>
      <c r="CI64" s="86"/>
      <c r="CJ64" s="86"/>
      <c r="CK64" s="86"/>
      <c r="CL64" s="86"/>
      <c r="CM64" s="86"/>
      <c r="CN64" s="86"/>
      <c r="CO64" s="86"/>
      <c r="CP64" s="86"/>
      <c r="CQ64" s="184"/>
    </row>
    <row r="65" spans="1:95" s="88" customFormat="1" ht="15.75" thickBot="1">
      <c r="A65" s="82"/>
      <c r="B65" s="83"/>
      <c r="C65" s="626" t="s">
        <v>382</v>
      </c>
      <c r="D65" s="84"/>
      <c r="E65" s="84"/>
      <c r="F65" s="85"/>
      <c r="G65" s="86" t="e">
        <f>H65-I65</f>
        <v>#REF!</v>
      </c>
      <c r="H65" s="87" t="e">
        <f>SUM(H66:H67)</f>
        <v>#REF!</v>
      </c>
      <c r="I65" s="56">
        <v>2209</v>
      </c>
      <c r="J65" s="56">
        <v>2209</v>
      </c>
      <c r="K65" s="56">
        <v>1844</v>
      </c>
      <c r="L65" s="56">
        <v>0</v>
      </c>
      <c r="M65" s="56">
        <v>0</v>
      </c>
      <c r="N65" s="56">
        <v>1844</v>
      </c>
      <c r="O65" s="56">
        <v>0</v>
      </c>
      <c r="P65" s="56">
        <v>0</v>
      </c>
      <c r="Q65" s="56">
        <v>0</v>
      </c>
      <c r="R65" s="56">
        <v>0</v>
      </c>
      <c r="S65" s="56">
        <v>1844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365</v>
      </c>
      <c r="AG65" s="56">
        <v>365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0</v>
      </c>
      <c r="BI65" s="56">
        <v>0</v>
      </c>
      <c r="BJ65" s="56">
        <v>0</v>
      </c>
      <c r="BK65" s="56">
        <v>0</v>
      </c>
      <c r="BL65" s="56">
        <v>0</v>
      </c>
      <c r="BM65" s="56">
        <v>0</v>
      </c>
      <c r="BN65" s="56">
        <v>0</v>
      </c>
      <c r="BO65" s="56">
        <v>0</v>
      </c>
      <c r="BP65" s="56">
        <v>0</v>
      </c>
      <c r="BQ65" s="56">
        <v>0</v>
      </c>
      <c r="BR65" s="56">
        <v>0</v>
      </c>
      <c r="BS65" s="56">
        <v>0</v>
      </c>
      <c r="BT65" s="56">
        <v>0</v>
      </c>
      <c r="BU65" s="56">
        <v>0</v>
      </c>
      <c r="BV65" s="56">
        <v>0</v>
      </c>
      <c r="BW65" s="56">
        <v>0</v>
      </c>
      <c r="BX65" s="56">
        <v>0</v>
      </c>
      <c r="BY65" s="56">
        <v>0</v>
      </c>
      <c r="BZ65" s="56">
        <v>0</v>
      </c>
      <c r="CA65" s="56">
        <v>0</v>
      </c>
      <c r="CB65" s="56">
        <v>0</v>
      </c>
      <c r="CC65" s="56">
        <v>0</v>
      </c>
      <c r="CD65" s="56">
        <v>0</v>
      </c>
      <c r="CE65" s="56">
        <v>0</v>
      </c>
      <c r="CF65" s="56">
        <v>0</v>
      </c>
      <c r="CG65" s="56">
        <v>0</v>
      </c>
      <c r="CH65" s="56" t="e">
        <f>SUM(CH66:CH67)</f>
        <v>#REF!</v>
      </c>
      <c r="CI65" s="86"/>
      <c r="CJ65" s="86"/>
      <c r="CK65" s="86"/>
      <c r="CL65" s="86"/>
      <c r="CM65" s="86"/>
      <c r="CN65" s="86"/>
      <c r="CO65" s="86"/>
      <c r="CP65" s="86"/>
      <c r="CQ65" s="184"/>
    </row>
    <row r="66" spans="1:95" s="88" customFormat="1" ht="15.75" thickBot="1">
      <c r="A66" s="82"/>
      <c r="B66" s="83"/>
      <c r="C66" s="626" t="s">
        <v>383</v>
      </c>
      <c r="D66" s="84"/>
      <c r="E66" s="84"/>
      <c r="F66" s="85"/>
      <c r="G66" s="86" t="e">
        <f>H66-I66</f>
        <v>#REF!</v>
      </c>
      <c r="H66" s="87" t="e">
        <f>SUM(H67:H70)</f>
        <v>#REF!</v>
      </c>
      <c r="I66" s="56">
        <v>2209</v>
      </c>
      <c r="J66" s="56">
        <v>2209</v>
      </c>
      <c r="K66" s="56">
        <v>1844</v>
      </c>
      <c r="L66" s="56">
        <v>0</v>
      </c>
      <c r="M66" s="56">
        <v>0</v>
      </c>
      <c r="N66" s="56">
        <v>1844</v>
      </c>
      <c r="O66" s="56">
        <v>0</v>
      </c>
      <c r="P66" s="56">
        <v>0</v>
      </c>
      <c r="Q66" s="56">
        <v>0</v>
      </c>
      <c r="R66" s="56">
        <v>0</v>
      </c>
      <c r="S66" s="56">
        <v>1844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  <c r="AE66" s="56">
        <v>0</v>
      </c>
      <c r="AF66" s="56">
        <v>365</v>
      </c>
      <c r="AG66" s="56">
        <v>365</v>
      </c>
      <c r="AH66" s="56">
        <v>0</v>
      </c>
      <c r="AI66" s="56">
        <v>0</v>
      </c>
      <c r="AJ66" s="56">
        <v>0</v>
      </c>
      <c r="AK66" s="56">
        <v>0</v>
      </c>
      <c r="AL66" s="56">
        <v>0</v>
      </c>
      <c r="AM66" s="56">
        <v>0</v>
      </c>
      <c r="AN66" s="56">
        <v>0</v>
      </c>
      <c r="AO66" s="56">
        <v>0</v>
      </c>
      <c r="AP66" s="56">
        <v>0</v>
      </c>
      <c r="AQ66" s="56">
        <v>0</v>
      </c>
      <c r="AR66" s="56">
        <v>0</v>
      </c>
      <c r="AS66" s="56">
        <v>0</v>
      </c>
      <c r="AT66" s="56">
        <v>0</v>
      </c>
      <c r="AU66" s="56">
        <v>0</v>
      </c>
      <c r="AV66" s="56">
        <v>0</v>
      </c>
      <c r="AW66" s="56">
        <v>0</v>
      </c>
      <c r="AX66" s="56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0</v>
      </c>
      <c r="BG66" s="56">
        <v>0</v>
      </c>
      <c r="BH66" s="56">
        <v>0</v>
      </c>
      <c r="BI66" s="56">
        <v>0</v>
      </c>
      <c r="BJ66" s="56">
        <v>0</v>
      </c>
      <c r="BK66" s="56">
        <v>0</v>
      </c>
      <c r="BL66" s="56">
        <v>0</v>
      </c>
      <c r="BM66" s="56">
        <v>0</v>
      </c>
      <c r="BN66" s="56">
        <v>0</v>
      </c>
      <c r="BO66" s="56">
        <v>0</v>
      </c>
      <c r="BP66" s="56">
        <v>0</v>
      </c>
      <c r="BQ66" s="56">
        <v>0</v>
      </c>
      <c r="BR66" s="56">
        <v>0</v>
      </c>
      <c r="BS66" s="56">
        <v>0</v>
      </c>
      <c r="BT66" s="56">
        <v>0</v>
      </c>
      <c r="BU66" s="56">
        <v>0</v>
      </c>
      <c r="BV66" s="56">
        <v>0</v>
      </c>
      <c r="BW66" s="56">
        <v>0</v>
      </c>
      <c r="BX66" s="56">
        <v>0</v>
      </c>
      <c r="BY66" s="56">
        <v>0</v>
      </c>
      <c r="BZ66" s="56">
        <v>0</v>
      </c>
      <c r="CA66" s="56">
        <v>0</v>
      </c>
      <c r="CB66" s="56">
        <v>0</v>
      </c>
      <c r="CC66" s="56">
        <v>0</v>
      </c>
      <c r="CD66" s="56">
        <v>0</v>
      </c>
      <c r="CE66" s="56">
        <v>0</v>
      </c>
      <c r="CF66" s="56">
        <v>0</v>
      </c>
      <c r="CG66" s="56">
        <v>0</v>
      </c>
      <c r="CH66" s="56" t="e">
        <f>SUM(CH67:CH70)</f>
        <v>#REF!</v>
      </c>
      <c r="CI66" s="86"/>
      <c r="CJ66" s="86"/>
      <c r="CK66" s="86"/>
      <c r="CL66" s="86"/>
      <c r="CM66" s="86"/>
      <c r="CN66" s="86"/>
      <c r="CO66" s="86"/>
      <c r="CP66" s="86"/>
      <c r="CQ66" s="184"/>
    </row>
    <row r="67" spans="1:93" s="129" customFormat="1" ht="14.25" customHeight="1">
      <c r="A67" s="119"/>
      <c r="B67" s="120"/>
      <c r="C67" s="540"/>
      <c r="D67" s="150"/>
      <c r="E67" s="150"/>
      <c r="F67" s="150"/>
      <c r="G67" s="121"/>
      <c r="H67" s="127"/>
      <c r="I67" s="125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57"/>
      <c r="CJ67" s="158"/>
      <c r="CK67" s="157"/>
      <c r="CL67" s="157"/>
      <c r="CM67" s="158"/>
      <c r="CN67" s="158"/>
      <c r="CO67" s="158"/>
    </row>
    <row r="68" spans="1:95" s="88" customFormat="1" ht="27.75" customHeight="1" thickBot="1">
      <c r="A68" s="82" t="s">
        <v>197</v>
      </c>
      <c r="B68" s="83" t="s">
        <v>320</v>
      </c>
      <c r="C68" s="230" t="s">
        <v>322</v>
      </c>
      <c r="D68" s="84" t="s">
        <v>321</v>
      </c>
      <c r="E68" s="84" t="s">
        <v>160</v>
      </c>
      <c r="F68" s="85" t="s">
        <v>201</v>
      </c>
      <c r="G68" s="86" t="e">
        <f>H68-I68</f>
        <v>#REF!</v>
      </c>
      <c r="H68" s="87" t="e">
        <f>SUM(#REF!)</f>
        <v>#REF!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9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 t="e">
        <f>SUM(#REF!)</f>
        <v>#REF!</v>
      </c>
      <c r="CI68" s="86"/>
      <c r="CJ68" s="86"/>
      <c r="CK68" s="86"/>
      <c r="CL68" s="86"/>
      <c r="CM68" s="86"/>
      <c r="CN68" s="86"/>
      <c r="CO68" s="86"/>
      <c r="CP68" s="86"/>
      <c r="CQ68" s="184"/>
    </row>
    <row r="69" spans="1:94" s="81" customFormat="1" ht="6.75" customHeight="1" thickBot="1">
      <c r="A69" s="61"/>
      <c r="B69" s="62"/>
      <c r="C69" s="533"/>
      <c r="D69" s="63"/>
      <c r="E69" s="63"/>
      <c r="F69" s="64"/>
      <c r="G69" s="92">
        <f>H69-I69</f>
        <v>0</v>
      </c>
      <c r="H69" s="105"/>
      <c r="I69" s="4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235"/>
      <c r="Y69" s="53"/>
      <c r="Z69" s="53"/>
      <c r="AA69" s="53"/>
      <c r="AB69" s="53"/>
      <c r="AC69" s="53"/>
      <c r="AD69" s="53"/>
      <c r="AE69" s="53"/>
      <c r="AF69" s="43"/>
      <c r="AG69" s="4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4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105"/>
      <c r="CJ69" s="105"/>
      <c r="CK69" s="105"/>
      <c r="CL69" s="105"/>
      <c r="CM69" s="105"/>
      <c r="CN69" s="105"/>
      <c r="CO69" s="105"/>
      <c r="CP69" s="105"/>
    </row>
    <row r="70" spans="1:95" s="88" customFormat="1" ht="27.75" customHeight="1" thickBot="1">
      <c r="A70" s="82"/>
      <c r="B70" s="83"/>
      <c r="C70" s="626" t="s">
        <v>382</v>
      </c>
      <c r="D70" s="84"/>
      <c r="E70" s="84"/>
      <c r="F70" s="85"/>
      <c r="G70" s="86" t="e">
        <f>H70-I70</f>
        <v>#REF!</v>
      </c>
      <c r="H70" s="87" t="e">
        <f>SUM(H71:H73)</f>
        <v>#REF!</v>
      </c>
      <c r="I70" s="56">
        <v>51312</v>
      </c>
      <c r="J70" s="56">
        <v>51312</v>
      </c>
      <c r="K70" s="56">
        <v>210</v>
      </c>
      <c r="L70" s="56">
        <v>0</v>
      </c>
      <c r="M70" s="56">
        <v>0</v>
      </c>
      <c r="N70" s="56">
        <v>210</v>
      </c>
      <c r="O70" s="56">
        <v>0</v>
      </c>
      <c r="P70" s="56">
        <v>0</v>
      </c>
      <c r="Q70" s="56">
        <v>0</v>
      </c>
      <c r="R70" s="56">
        <v>0</v>
      </c>
      <c r="S70" s="56">
        <v>210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  <c r="AE70" s="56">
        <v>0</v>
      </c>
      <c r="AF70" s="56">
        <v>51102</v>
      </c>
      <c r="AG70" s="56">
        <v>0</v>
      </c>
      <c r="AH70" s="56">
        <v>0</v>
      </c>
      <c r="AI70" s="56">
        <v>51102</v>
      </c>
      <c r="AJ70" s="56">
        <v>0</v>
      </c>
      <c r="AK70" s="56">
        <v>0</v>
      </c>
      <c r="AL70" s="56">
        <v>0</v>
      </c>
      <c r="AM70" s="56">
        <v>0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32412</v>
      </c>
      <c r="AU70" s="56">
        <v>0</v>
      </c>
      <c r="AV70" s="56">
        <v>18690</v>
      </c>
      <c r="AW70" s="56">
        <v>0</v>
      </c>
      <c r="AX70" s="56">
        <v>0</v>
      </c>
      <c r="AY70" s="56">
        <v>0</v>
      </c>
      <c r="AZ70" s="56">
        <v>0</v>
      </c>
      <c r="BA70" s="56">
        <v>0</v>
      </c>
      <c r="BB70" s="56">
        <v>0</v>
      </c>
      <c r="BC70" s="56">
        <v>0</v>
      </c>
      <c r="BD70" s="56">
        <v>0</v>
      </c>
      <c r="BE70" s="56">
        <v>0</v>
      </c>
      <c r="BF70" s="56">
        <v>0</v>
      </c>
      <c r="BG70" s="56">
        <v>0</v>
      </c>
      <c r="BH70" s="56">
        <v>0</v>
      </c>
      <c r="BI70" s="56">
        <v>0</v>
      </c>
      <c r="BJ70" s="56">
        <v>0</v>
      </c>
      <c r="BK70" s="56">
        <v>0</v>
      </c>
      <c r="BL70" s="56">
        <v>0</v>
      </c>
      <c r="BM70" s="56">
        <v>0</v>
      </c>
      <c r="BN70" s="56">
        <v>0</v>
      </c>
      <c r="BO70" s="56">
        <v>0</v>
      </c>
      <c r="BP70" s="56">
        <v>0</v>
      </c>
      <c r="BQ70" s="56">
        <v>0</v>
      </c>
      <c r="BR70" s="56">
        <v>0</v>
      </c>
      <c r="BS70" s="56">
        <v>0</v>
      </c>
      <c r="BT70" s="56">
        <v>0</v>
      </c>
      <c r="BU70" s="56">
        <v>0</v>
      </c>
      <c r="BV70" s="56">
        <v>0</v>
      </c>
      <c r="BW70" s="56">
        <v>0</v>
      </c>
      <c r="BX70" s="56">
        <v>0</v>
      </c>
      <c r="BY70" s="56">
        <v>0</v>
      </c>
      <c r="BZ70" s="56">
        <v>0</v>
      </c>
      <c r="CA70" s="56">
        <v>0</v>
      </c>
      <c r="CB70" s="56">
        <v>0</v>
      </c>
      <c r="CC70" s="56">
        <v>0</v>
      </c>
      <c r="CD70" s="56">
        <v>0</v>
      </c>
      <c r="CE70" s="56">
        <v>0</v>
      </c>
      <c r="CF70" s="56">
        <v>0</v>
      </c>
      <c r="CG70" s="56">
        <v>0</v>
      </c>
      <c r="CH70" s="56" t="e">
        <f>SUM(#REF!)</f>
        <v>#REF!</v>
      </c>
      <c r="CI70" s="86"/>
      <c r="CJ70" s="86"/>
      <c r="CK70" s="86"/>
      <c r="CL70" s="86"/>
      <c r="CM70" s="86"/>
      <c r="CN70" s="86"/>
      <c r="CO70" s="86"/>
      <c r="CP70" s="86"/>
      <c r="CQ70" s="184"/>
    </row>
    <row r="71" spans="1:95" s="88" customFormat="1" ht="27.75" customHeight="1" thickBot="1">
      <c r="A71" s="82"/>
      <c r="B71" s="83"/>
      <c r="C71" s="626" t="s">
        <v>383</v>
      </c>
      <c r="D71" s="84"/>
      <c r="E71" s="84"/>
      <c r="F71" s="85"/>
      <c r="G71" s="86" t="e">
        <f>H71-I71</f>
        <v>#REF!</v>
      </c>
      <c r="H71" s="87" t="e">
        <f>SUM(H72:H75)</f>
        <v>#REF!</v>
      </c>
      <c r="I71" s="56">
        <v>51312</v>
      </c>
      <c r="J71" s="56">
        <v>51312</v>
      </c>
      <c r="K71" s="56">
        <v>210</v>
      </c>
      <c r="L71" s="56">
        <v>0</v>
      </c>
      <c r="M71" s="56">
        <v>0</v>
      </c>
      <c r="N71" s="56">
        <v>210</v>
      </c>
      <c r="O71" s="56">
        <v>0</v>
      </c>
      <c r="P71" s="56">
        <v>0</v>
      </c>
      <c r="Q71" s="56">
        <v>0</v>
      </c>
      <c r="R71" s="56">
        <v>0</v>
      </c>
      <c r="S71" s="56">
        <v>210</v>
      </c>
      <c r="T71" s="56">
        <v>0</v>
      </c>
      <c r="U71" s="56">
        <v>0</v>
      </c>
      <c r="V71" s="56">
        <v>0</v>
      </c>
      <c r="W71" s="56">
        <v>0</v>
      </c>
      <c r="X71" s="56">
        <v>0</v>
      </c>
      <c r="Y71" s="56">
        <v>0</v>
      </c>
      <c r="Z71" s="56">
        <v>0</v>
      </c>
      <c r="AA71" s="56">
        <v>0</v>
      </c>
      <c r="AB71" s="56">
        <v>0</v>
      </c>
      <c r="AC71" s="56">
        <v>0</v>
      </c>
      <c r="AD71" s="56">
        <v>0</v>
      </c>
      <c r="AE71" s="56">
        <v>0</v>
      </c>
      <c r="AF71" s="56">
        <v>51102</v>
      </c>
      <c r="AG71" s="56">
        <v>0</v>
      </c>
      <c r="AH71" s="56">
        <v>0</v>
      </c>
      <c r="AI71" s="56">
        <v>51102</v>
      </c>
      <c r="AJ71" s="56">
        <v>0</v>
      </c>
      <c r="AK71" s="56">
        <v>0</v>
      </c>
      <c r="AL71" s="56">
        <v>0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32412</v>
      </c>
      <c r="AU71" s="56">
        <v>0</v>
      </c>
      <c r="AV71" s="56">
        <v>18690</v>
      </c>
      <c r="AW71" s="56">
        <v>0</v>
      </c>
      <c r="AX71" s="56">
        <v>0</v>
      </c>
      <c r="AY71" s="56">
        <v>0</v>
      </c>
      <c r="AZ71" s="56">
        <v>0</v>
      </c>
      <c r="BA71" s="56">
        <v>0</v>
      </c>
      <c r="BB71" s="56">
        <v>0</v>
      </c>
      <c r="BC71" s="56">
        <v>0</v>
      </c>
      <c r="BD71" s="56">
        <v>0</v>
      </c>
      <c r="BE71" s="56">
        <v>0</v>
      </c>
      <c r="BF71" s="56">
        <v>0</v>
      </c>
      <c r="BG71" s="56">
        <v>0</v>
      </c>
      <c r="BH71" s="56">
        <v>0</v>
      </c>
      <c r="BI71" s="56">
        <v>0</v>
      </c>
      <c r="BJ71" s="56">
        <v>0</v>
      </c>
      <c r="BK71" s="56">
        <v>0</v>
      </c>
      <c r="BL71" s="56">
        <v>0</v>
      </c>
      <c r="BM71" s="56">
        <v>0</v>
      </c>
      <c r="BN71" s="56">
        <v>0</v>
      </c>
      <c r="BO71" s="56">
        <v>0</v>
      </c>
      <c r="BP71" s="56">
        <v>0</v>
      </c>
      <c r="BQ71" s="56">
        <v>0</v>
      </c>
      <c r="BR71" s="56">
        <v>0</v>
      </c>
      <c r="BS71" s="56">
        <v>0</v>
      </c>
      <c r="BT71" s="56">
        <v>0</v>
      </c>
      <c r="BU71" s="56">
        <v>0</v>
      </c>
      <c r="BV71" s="56">
        <v>0</v>
      </c>
      <c r="BW71" s="56">
        <v>0</v>
      </c>
      <c r="BX71" s="56">
        <v>0</v>
      </c>
      <c r="BY71" s="56">
        <v>0</v>
      </c>
      <c r="BZ71" s="56">
        <v>0</v>
      </c>
      <c r="CA71" s="56">
        <v>0</v>
      </c>
      <c r="CB71" s="56">
        <v>0</v>
      </c>
      <c r="CC71" s="56">
        <v>0</v>
      </c>
      <c r="CD71" s="56">
        <v>0</v>
      </c>
      <c r="CE71" s="56">
        <v>0</v>
      </c>
      <c r="CF71" s="56">
        <v>0</v>
      </c>
      <c r="CG71" s="56">
        <v>0</v>
      </c>
      <c r="CH71" s="56" t="e">
        <f>SUM(#REF!)</f>
        <v>#REF!</v>
      </c>
      <c r="CI71" s="86"/>
      <c r="CJ71" s="86"/>
      <c r="CK71" s="86"/>
      <c r="CL71" s="86"/>
      <c r="CM71" s="86"/>
      <c r="CN71" s="86"/>
      <c r="CO71" s="86"/>
      <c r="CP71" s="86"/>
      <c r="CQ71" s="184"/>
    </row>
    <row r="72" spans="1:93" s="81" customFormat="1" ht="15">
      <c r="A72" s="61"/>
      <c r="B72" s="62"/>
      <c r="C72" s="547"/>
      <c r="D72" s="63"/>
      <c r="E72" s="63"/>
      <c r="F72" s="64"/>
      <c r="G72" s="219"/>
      <c r="H72" s="250"/>
      <c r="I72" s="67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70"/>
      <c r="AG72" s="70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70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235"/>
      <c r="BT72" s="69"/>
      <c r="BU72" s="69"/>
      <c r="BV72" s="69"/>
      <c r="BW72" s="44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00"/>
      <c r="CJ72" s="601"/>
      <c r="CK72" s="602"/>
      <c r="CL72" s="602"/>
      <c r="CM72" s="601"/>
      <c r="CN72" s="601"/>
      <c r="CO72" s="601"/>
    </row>
    <row r="73" spans="1:95" s="596" customFormat="1" ht="15.75" thickBot="1">
      <c r="A73" s="98" t="s">
        <v>98</v>
      </c>
      <c r="B73" s="99"/>
      <c r="C73" s="603" t="s">
        <v>198</v>
      </c>
      <c r="D73" s="100" t="s">
        <v>87</v>
      </c>
      <c r="E73" s="100" t="s">
        <v>87</v>
      </c>
      <c r="F73" s="526" t="s">
        <v>87</v>
      </c>
      <c r="G73" s="527" t="e">
        <f aca="true" t="shared" si="0" ref="G73:G86">H73-I73</f>
        <v>#REF!</v>
      </c>
      <c r="H73" s="604" t="e">
        <f>SUM(#REF!)</f>
        <v>#REF!</v>
      </c>
      <c r="I73" s="605"/>
      <c r="J73" s="605"/>
      <c r="K73" s="605"/>
      <c r="L73" s="605"/>
      <c r="M73" s="605"/>
      <c r="N73" s="605"/>
      <c r="O73" s="605"/>
      <c r="P73" s="605"/>
      <c r="Q73" s="605"/>
      <c r="R73" s="605"/>
      <c r="S73" s="605"/>
      <c r="T73" s="605"/>
      <c r="U73" s="605"/>
      <c r="V73" s="605"/>
      <c r="W73" s="605"/>
      <c r="X73" s="606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  <c r="AJ73" s="605"/>
      <c r="AK73" s="605"/>
      <c r="AL73" s="605"/>
      <c r="AM73" s="605"/>
      <c r="AN73" s="605"/>
      <c r="AO73" s="605"/>
      <c r="AP73" s="605"/>
      <c r="AQ73" s="605"/>
      <c r="AR73" s="605"/>
      <c r="AS73" s="605"/>
      <c r="AT73" s="605"/>
      <c r="AU73" s="605"/>
      <c r="AV73" s="605"/>
      <c r="AW73" s="605"/>
      <c r="AX73" s="605"/>
      <c r="AY73" s="605"/>
      <c r="AZ73" s="605"/>
      <c r="BA73" s="605"/>
      <c r="BB73" s="605"/>
      <c r="BC73" s="605"/>
      <c r="BD73" s="605"/>
      <c r="BE73" s="605"/>
      <c r="BF73" s="605"/>
      <c r="BG73" s="605"/>
      <c r="BH73" s="605"/>
      <c r="BI73" s="605"/>
      <c r="BJ73" s="605"/>
      <c r="BK73" s="605"/>
      <c r="BL73" s="605"/>
      <c r="BM73" s="605"/>
      <c r="BN73" s="605"/>
      <c r="BO73" s="605"/>
      <c r="BP73" s="605"/>
      <c r="BQ73" s="605"/>
      <c r="BR73" s="605"/>
      <c r="BS73" s="605"/>
      <c r="BT73" s="605"/>
      <c r="BU73" s="605"/>
      <c r="BV73" s="605"/>
      <c r="BW73" s="605"/>
      <c r="BX73" s="605"/>
      <c r="BY73" s="605"/>
      <c r="BZ73" s="605"/>
      <c r="CA73" s="605"/>
      <c r="CB73" s="605"/>
      <c r="CC73" s="605"/>
      <c r="CD73" s="605"/>
      <c r="CE73" s="605"/>
      <c r="CF73" s="605"/>
      <c r="CG73" s="605"/>
      <c r="CH73" s="605" t="e">
        <f>SUM(#REF!)</f>
        <v>#REF!</v>
      </c>
      <c r="CI73" s="527"/>
      <c r="CJ73" s="527"/>
      <c r="CK73" s="527"/>
      <c r="CL73" s="527"/>
      <c r="CM73" s="527"/>
      <c r="CN73" s="527"/>
      <c r="CO73" s="527"/>
      <c r="CP73" s="527"/>
      <c r="CQ73" s="528"/>
    </row>
    <row r="74" spans="1:94" s="81" customFormat="1" ht="6.75" customHeight="1" thickBot="1">
      <c r="A74" s="61"/>
      <c r="B74" s="62"/>
      <c r="C74" s="533"/>
      <c r="D74" s="63"/>
      <c r="E74" s="63"/>
      <c r="F74" s="64"/>
      <c r="G74" s="92">
        <f t="shared" si="0"/>
        <v>0</v>
      </c>
      <c r="H74" s="105"/>
      <c r="I74" s="4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235"/>
      <c r="Y74" s="53"/>
      <c r="Z74" s="53"/>
      <c r="AA74" s="53"/>
      <c r="AB74" s="53"/>
      <c r="AC74" s="53"/>
      <c r="AD74" s="53"/>
      <c r="AE74" s="53"/>
      <c r="AF74" s="43"/>
      <c r="AG74" s="4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4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105"/>
      <c r="CJ74" s="105"/>
      <c r="CK74" s="105"/>
      <c r="CL74" s="105"/>
      <c r="CM74" s="105"/>
      <c r="CN74" s="105"/>
      <c r="CO74" s="105"/>
      <c r="CP74" s="105"/>
    </row>
    <row r="75" spans="1:95" s="596" customFormat="1" ht="15.75" thickBot="1">
      <c r="A75" s="98"/>
      <c r="B75" s="99"/>
      <c r="C75" s="626" t="s">
        <v>382</v>
      </c>
      <c r="D75" s="100"/>
      <c r="E75" s="100"/>
      <c r="F75" s="526"/>
      <c r="G75" s="527" t="e">
        <f>H75-I75</f>
        <v>#REF!</v>
      </c>
      <c r="H75" s="604" t="e">
        <f>SUM(H76:H78)</f>
        <v>#REF!</v>
      </c>
      <c r="I75" s="605">
        <v>1028592</v>
      </c>
      <c r="J75" s="605">
        <v>1008846</v>
      </c>
      <c r="K75" s="605">
        <v>935901</v>
      </c>
      <c r="L75" s="605">
        <v>0</v>
      </c>
      <c r="M75" s="605">
        <v>0</v>
      </c>
      <c r="N75" s="605">
        <v>813041</v>
      </c>
      <c r="O75" s="605">
        <v>0</v>
      </c>
      <c r="P75" s="605">
        <v>0</v>
      </c>
      <c r="Q75" s="605">
        <v>0</v>
      </c>
      <c r="R75" s="605">
        <v>745191</v>
      </c>
      <c r="S75" s="605">
        <v>67850</v>
      </c>
      <c r="T75" s="605">
        <v>0</v>
      </c>
      <c r="U75" s="605">
        <v>0</v>
      </c>
      <c r="V75" s="605">
        <v>0</v>
      </c>
      <c r="W75" s="605">
        <v>60418</v>
      </c>
      <c r="X75" s="605">
        <v>62442</v>
      </c>
      <c r="Y75" s="605">
        <v>0</v>
      </c>
      <c r="Z75" s="605">
        <v>36376</v>
      </c>
      <c r="AA75" s="605">
        <v>22610</v>
      </c>
      <c r="AB75" s="605">
        <v>3456</v>
      </c>
      <c r="AC75" s="605">
        <v>0</v>
      </c>
      <c r="AD75" s="605">
        <v>0</v>
      </c>
      <c r="AE75" s="605">
        <v>0</v>
      </c>
      <c r="AF75" s="605">
        <v>72945</v>
      </c>
      <c r="AG75" s="605">
        <v>13500</v>
      </c>
      <c r="AH75" s="605">
        <v>40989</v>
      </c>
      <c r="AI75" s="605">
        <v>18456</v>
      </c>
      <c r="AJ75" s="605">
        <v>0</v>
      </c>
      <c r="AK75" s="605">
        <v>2300</v>
      </c>
      <c r="AL75" s="605">
        <v>0</v>
      </c>
      <c r="AM75" s="605">
        <v>0</v>
      </c>
      <c r="AN75" s="605">
        <v>12324</v>
      </c>
      <c r="AO75" s="605">
        <v>0</v>
      </c>
      <c r="AP75" s="605">
        <v>0</v>
      </c>
      <c r="AQ75" s="605">
        <v>0</v>
      </c>
      <c r="AR75" s="605">
        <v>0</v>
      </c>
      <c r="AS75" s="605">
        <v>0</v>
      </c>
      <c r="AT75" s="605">
        <v>0</v>
      </c>
      <c r="AU75" s="605">
        <v>0</v>
      </c>
      <c r="AV75" s="605">
        <v>3832</v>
      </c>
      <c r="AW75" s="605">
        <v>0</v>
      </c>
      <c r="AX75" s="605">
        <v>0</v>
      </c>
      <c r="AY75" s="605">
        <v>0</v>
      </c>
      <c r="AZ75" s="605">
        <v>0</v>
      </c>
      <c r="BA75" s="605">
        <v>0</v>
      </c>
      <c r="BB75" s="605">
        <v>0</v>
      </c>
      <c r="BC75" s="605">
        <v>0</v>
      </c>
      <c r="BD75" s="605">
        <v>0</v>
      </c>
      <c r="BE75" s="605">
        <v>0</v>
      </c>
      <c r="BF75" s="605">
        <v>0</v>
      </c>
      <c r="BG75" s="605">
        <v>0</v>
      </c>
      <c r="BH75" s="605">
        <v>0</v>
      </c>
      <c r="BI75" s="605">
        <v>0</v>
      </c>
      <c r="BJ75" s="605">
        <v>0</v>
      </c>
      <c r="BK75" s="605">
        <v>0</v>
      </c>
      <c r="BL75" s="605">
        <v>0</v>
      </c>
      <c r="BM75" s="605">
        <v>0</v>
      </c>
      <c r="BN75" s="605">
        <v>0</v>
      </c>
      <c r="BO75" s="605">
        <v>0</v>
      </c>
      <c r="BP75" s="605">
        <v>0</v>
      </c>
      <c r="BQ75" s="605">
        <v>0</v>
      </c>
      <c r="BR75" s="605">
        <v>19746</v>
      </c>
      <c r="BS75" s="605">
        <v>19746</v>
      </c>
      <c r="BT75" s="605">
        <v>19746</v>
      </c>
      <c r="BU75" s="605">
        <v>0</v>
      </c>
      <c r="BV75" s="605">
        <v>19746</v>
      </c>
      <c r="BW75" s="605">
        <v>0</v>
      </c>
      <c r="BX75" s="605">
        <v>0</v>
      </c>
      <c r="BY75" s="605">
        <v>0</v>
      </c>
      <c r="BZ75" s="605">
        <v>0</v>
      </c>
      <c r="CA75" s="605">
        <v>0</v>
      </c>
      <c r="CB75" s="605">
        <v>0</v>
      </c>
      <c r="CC75" s="605">
        <v>0</v>
      </c>
      <c r="CD75" s="605">
        <v>0</v>
      </c>
      <c r="CE75" s="605">
        <v>0</v>
      </c>
      <c r="CF75" s="605">
        <v>0</v>
      </c>
      <c r="CG75" s="605">
        <v>0</v>
      </c>
      <c r="CH75" s="605" t="e">
        <f>SUM(#REF!)</f>
        <v>#REF!</v>
      </c>
      <c r="CI75" s="527"/>
      <c r="CJ75" s="527"/>
      <c r="CK75" s="527"/>
      <c r="CL75" s="527"/>
      <c r="CM75" s="527"/>
      <c r="CN75" s="527"/>
      <c r="CO75" s="527"/>
      <c r="CP75" s="527"/>
      <c r="CQ75" s="528"/>
    </row>
    <row r="76" spans="1:95" s="596" customFormat="1" ht="15.75" thickBot="1">
      <c r="A76" s="98"/>
      <c r="B76" s="99"/>
      <c r="C76" s="626" t="s">
        <v>383</v>
      </c>
      <c r="D76" s="100"/>
      <c r="E76" s="100"/>
      <c r="F76" s="526"/>
      <c r="G76" s="527" t="e">
        <f t="shared" si="0"/>
        <v>#REF!</v>
      </c>
      <c r="H76" s="604" t="e">
        <f>SUM(H77:H81)</f>
        <v>#REF!</v>
      </c>
      <c r="I76" s="605">
        <v>966150</v>
      </c>
      <c r="J76" s="605">
        <v>946404</v>
      </c>
      <c r="K76" s="605">
        <v>873459</v>
      </c>
      <c r="L76" s="605">
        <v>0</v>
      </c>
      <c r="M76" s="605">
        <v>0</v>
      </c>
      <c r="N76" s="605">
        <v>813041</v>
      </c>
      <c r="O76" s="605">
        <v>0</v>
      </c>
      <c r="P76" s="605">
        <v>0</v>
      </c>
      <c r="Q76" s="605">
        <v>0</v>
      </c>
      <c r="R76" s="605">
        <v>745191</v>
      </c>
      <c r="S76" s="605">
        <v>67850</v>
      </c>
      <c r="T76" s="605">
        <v>0</v>
      </c>
      <c r="U76" s="605">
        <v>0</v>
      </c>
      <c r="V76" s="605">
        <v>0</v>
      </c>
      <c r="W76" s="605">
        <v>60418</v>
      </c>
      <c r="X76" s="605">
        <v>0</v>
      </c>
      <c r="Y76" s="605">
        <v>0</v>
      </c>
      <c r="Z76" s="605">
        <v>0</v>
      </c>
      <c r="AA76" s="605">
        <v>0</v>
      </c>
      <c r="AB76" s="605">
        <v>0</v>
      </c>
      <c r="AC76" s="605">
        <v>0</v>
      </c>
      <c r="AD76" s="605">
        <v>0</v>
      </c>
      <c r="AE76" s="605">
        <v>0</v>
      </c>
      <c r="AF76" s="605">
        <v>72945</v>
      </c>
      <c r="AG76" s="605">
        <v>13500</v>
      </c>
      <c r="AH76" s="605">
        <v>40989</v>
      </c>
      <c r="AI76" s="605">
        <v>18456</v>
      </c>
      <c r="AJ76" s="605">
        <v>0</v>
      </c>
      <c r="AK76" s="605">
        <v>2300</v>
      </c>
      <c r="AL76" s="605">
        <v>0</v>
      </c>
      <c r="AM76" s="605">
        <v>0</v>
      </c>
      <c r="AN76" s="605">
        <v>12324</v>
      </c>
      <c r="AO76" s="605">
        <v>0</v>
      </c>
      <c r="AP76" s="605">
        <v>0</v>
      </c>
      <c r="AQ76" s="605">
        <v>0</v>
      </c>
      <c r="AR76" s="605">
        <v>0</v>
      </c>
      <c r="AS76" s="605">
        <v>0</v>
      </c>
      <c r="AT76" s="605">
        <v>0</v>
      </c>
      <c r="AU76" s="605">
        <v>0</v>
      </c>
      <c r="AV76" s="605">
        <v>3832</v>
      </c>
      <c r="AW76" s="605">
        <v>0</v>
      </c>
      <c r="AX76" s="605">
        <v>0</v>
      </c>
      <c r="AY76" s="605">
        <v>0</v>
      </c>
      <c r="AZ76" s="605">
        <v>0</v>
      </c>
      <c r="BA76" s="605">
        <v>0</v>
      </c>
      <c r="BB76" s="605">
        <v>0</v>
      </c>
      <c r="BC76" s="605">
        <v>0</v>
      </c>
      <c r="BD76" s="605">
        <v>0</v>
      </c>
      <c r="BE76" s="605">
        <v>0</v>
      </c>
      <c r="BF76" s="605">
        <v>0</v>
      </c>
      <c r="BG76" s="605">
        <v>0</v>
      </c>
      <c r="BH76" s="605">
        <v>0</v>
      </c>
      <c r="BI76" s="605">
        <v>0</v>
      </c>
      <c r="BJ76" s="605">
        <v>0</v>
      </c>
      <c r="BK76" s="605">
        <v>0</v>
      </c>
      <c r="BL76" s="605">
        <v>0</v>
      </c>
      <c r="BM76" s="605">
        <v>0</v>
      </c>
      <c r="BN76" s="605">
        <v>0</v>
      </c>
      <c r="BO76" s="605">
        <v>0</v>
      </c>
      <c r="BP76" s="605">
        <v>0</v>
      </c>
      <c r="BQ76" s="605">
        <v>0</v>
      </c>
      <c r="BR76" s="605">
        <v>19746</v>
      </c>
      <c r="BS76" s="605">
        <v>19746</v>
      </c>
      <c r="BT76" s="605">
        <v>19746</v>
      </c>
      <c r="BU76" s="605">
        <v>0</v>
      </c>
      <c r="BV76" s="605">
        <v>19746</v>
      </c>
      <c r="BW76" s="605">
        <v>0</v>
      </c>
      <c r="BX76" s="605">
        <v>0</v>
      </c>
      <c r="BY76" s="605">
        <v>0</v>
      </c>
      <c r="BZ76" s="605">
        <v>0</v>
      </c>
      <c r="CA76" s="605">
        <v>0</v>
      </c>
      <c r="CB76" s="605">
        <v>0</v>
      </c>
      <c r="CC76" s="605">
        <v>0</v>
      </c>
      <c r="CD76" s="605">
        <v>0</v>
      </c>
      <c r="CE76" s="605">
        <v>0</v>
      </c>
      <c r="CF76" s="605">
        <v>0</v>
      </c>
      <c r="CG76" s="605">
        <v>0</v>
      </c>
      <c r="CH76" s="605" t="e">
        <f>SUM(#REF!)</f>
        <v>#REF!</v>
      </c>
      <c r="CI76" s="527"/>
      <c r="CJ76" s="527"/>
      <c r="CK76" s="527"/>
      <c r="CL76" s="527"/>
      <c r="CM76" s="527"/>
      <c r="CN76" s="527"/>
      <c r="CO76" s="527"/>
      <c r="CP76" s="527"/>
      <c r="CQ76" s="528"/>
    </row>
    <row r="77" spans="1:93" s="388" customFormat="1" ht="15">
      <c r="A77" s="562"/>
      <c r="B77" s="563"/>
      <c r="C77" s="564" t="s">
        <v>94</v>
      </c>
      <c r="D77" s="185"/>
      <c r="E77" s="185"/>
      <c r="F77" s="186"/>
      <c r="G77" s="387">
        <f t="shared" si="0"/>
        <v>0</v>
      </c>
      <c r="H77" s="565"/>
      <c r="I77" s="566"/>
      <c r="J77" s="567"/>
      <c r="K77" s="567"/>
      <c r="L77" s="567"/>
      <c r="M77" s="567"/>
      <c r="N77" s="567"/>
      <c r="O77" s="567"/>
      <c r="P77" s="567"/>
      <c r="Q77" s="567"/>
      <c r="R77" s="567"/>
      <c r="S77" s="567"/>
      <c r="T77" s="567"/>
      <c r="U77" s="567"/>
      <c r="V77" s="567"/>
      <c r="W77" s="567"/>
      <c r="X77" s="567"/>
      <c r="Y77" s="567"/>
      <c r="Z77" s="567"/>
      <c r="AA77" s="567"/>
      <c r="AB77" s="567"/>
      <c r="AC77" s="567"/>
      <c r="AD77" s="567"/>
      <c r="AE77" s="567"/>
      <c r="AF77" s="568"/>
      <c r="AG77" s="568"/>
      <c r="AH77" s="567"/>
      <c r="AI77" s="567"/>
      <c r="AJ77" s="567"/>
      <c r="AK77" s="567"/>
      <c r="AL77" s="567"/>
      <c r="AM77" s="567"/>
      <c r="AN77" s="567"/>
      <c r="AO77" s="567"/>
      <c r="AP77" s="567"/>
      <c r="AQ77" s="567"/>
      <c r="AR77" s="567"/>
      <c r="AS77" s="567"/>
      <c r="AT77" s="567"/>
      <c r="AU77" s="567"/>
      <c r="AV77" s="567"/>
      <c r="AW77" s="567"/>
      <c r="AX77" s="567"/>
      <c r="AY77" s="567"/>
      <c r="AZ77" s="567"/>
      <c r="BA77" s="567"/>
      <c r="BB77" s="567"/>
      <c r="BC77" s="567"/>
      <c r="BD77" s="567"/>
      <c r="BE77" s="567"/>
      <c r="BF77" s="567"/>
      <c r="BG77" s="568"/>
      <c r="BH77" s="567"/>
      <c r="BI77" s="567"/>
      <c r="BJ77" s="567"/>
      <c r="BK77" s="567"/>
      <c r="BL77" s="567"/>
      <c r="BM77" s="567"/>
      <c r="BN77" s="567"/>
      <c r="BO77" s="567"/>
      <c r="BP77" s="567"/>
      <c r="BQ77" s="567"/>
      <c r="BR77" s="567"/>
      <c r="BS77" s="569"/>
      <c r="BT77" s="567"/>
      <c r="BU77" s="567"/>
      <c r="BV77" s="567"/>
      <c r="BW77" s="567"/>
      <c r="BX77" s="567"/>
      <c r="BY77" s="567"/>
      <c r="BZ77" s="567"/>
      <c r="CA77" s="567"/>
      <c r="CB77" s="567"/>
      <c r="CC77" s="567"/>
      <c r="CD77" s="567"/>
      <c r="CE77" s="567"/>
      <c r="CF77" s="567"/>
      <c r="CG77" s="567"/>
      <c r="CH77" s="567"/>
      <c r="CI77" s="570"/>
      <c r="CJ77" s="571"/>
      <c r="CK77" s="572"/>
      <c r="CL77" s="572"/>
      <c r="CM77" s="571"/>
      <c r="CN77" s="571"/>
      <c r="CO77" s="571"/>
    </row>
    <row r="78" spans="1:94" s="184" customFormat="1" ht="28.5" customHeight="1" thickBot="1">
      <c r="A78" s="82"/>
      <c r="B78" s="83" t="s">
        <v>99</v>
      </c>
      <c r="C78" s="231" t="s">
        <v>278</v>
      </c>
      <c r="D78" s="84" t="s">
        <v>100</v>
      </c>
      <c r="E78" s="84" t="s">
        <v>101</v>
      </c>
      <c r="F78" s="85" t="s">
        <v>97</v>
      </c>
      <c r="G78" s="86" t="e">
        <f t="shared" si="0"/>
        <v>#REF!</v>
      </c>
      <c r="H78" s="180" t="e">
        <f>SUM(#REF!)</f>
        <v>#REF!</v>
      </c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2"/>
      <c r="Y78" s="181"/>
      <c r="Z78" s="347"/>
      <c r="AA78" s="347"/>
      <c r="AB78" s="347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 t="e">
        <f>SUM(#REF!)</f>
        <v>#REF!</v>
      </c>
      <c r="CI78" s="183"/>
      <c r="CJ78" s="183"/>
      <c r="CK78" s="183"/>
      <c r="CL78" s="183"/>
      <c r="CM78" s="183"/>
      <c r="CN78" s="183"/>
      <c r="CO78" s="183"/>
      <c r="CP78" s="183"/>
    </row>
    <row r="79" spans="1:94" s="184" customFormat="1" ht="28.5" customHeight="1" thickBot="1">
      <c r="A79" s="82"/>
      <c r="B79" s="83"/>
      <c r="C79" s="626" t="s">
        <v>382</v>
      </c>
      <c r="D79" s="84"/>
      <c r="E79" s="84"/>
      <c r="F79" s="85"/>
      <c r="G79" s="86">
        <f>H79-I79</f>
        <v>-1009146</v>
      </c>
      <c r="H79" s="180">
        <f>SUM(H80:H81)</f>
        <v>19446</v>
      </c>
      <c r="I79" s="181">
        <v>1028592</v>
      </c>
      <c r="J79" s="181">
        <v>1008846</v>
      </c>
      <c r="K79" s="181">
        <v>935901</v>
      </c>
      <c r="L79" s="181">
        <v>0</v>
      </c>
      <c r="M79" s="181">
        <v>0</v>
      </c>
      <c r="N79" s="181">
        <v>813041</v>
      </c>
      <c r="O79" s="181">
        <v>0</v>
      </c>
      <c r="P79" s="181">
        <v>0</v>
      </c>
      <c r="Q79" s="181">
        <v>0</v>
      </c>
      <c r="R79" s="181">
        <v>745191</v>
      </c>
      <c r="S79" s="181">
        <v>67850</v>
      </c>
      <c r="T79" s="181">
        <v>0</v>
      </c>
      <c r="U79" s="181">
        <v>0</v>
      </c>
      <c r="V79" s="181">
        <v>0</v>
      </c>
      <c r="W79" s="181">
        <v>60418</v>
      </c>
      <c r="X79" s="181">
        <v>62442</v>
      </c>
      <c r="Y79" s="181">
        <v>0</v>
      </c>
      <c r="Z79" s="181">
        <v>36376</v>
      </c>
      <c r="AA79" s="181">
        <v>22610</v>
      </c>
      <c r="AB79" s="181">
        <v>3456</v>
      </c>
      <c r="AC79" s="181">
        <v>0</v>
      </c>
      <c r="AD79" s="181">
        <v>0</v>
      </c>
      <c r="AE79" s="181">
        <v>0</v>
      </c>
      <c r="AF79" s="181">
        <v>72945</v>
      </c>
      <c r="AG79" s="181">
        <v>13500</v>
      </c>
      <c r="AH79" s="181">
        <v>40989</v>
      </c>
      <c r="AI79" s="181">
        <v>18456</v>
      </c>
      <c r="AJ79" s="181">
        <v>0</v>
      </c>
      <c r="AK79" s="181">
        <v>2300</v>
      </c>
      <c r="AL79" s="181">
        <v>0</v>
      </c>
      <c r="AM79" s="181">
        <v>0</v>
      </c>
      <c r="AN79" s="181">
        <v>12324</v>
      </c>
      <c r="AO79" s="181">
        <v>0</v>
      </c>
      <c r="AP79" s="181">
        <v>0</v>
      </c>
      <c r="AQ79" s="181">
        <v>0</v>
      </c>
      <c r="AR79" s="181">
        <v>0</v>
      </c>
      <c r="AS79" s="181">
        <v>0</v>
      </c>
      <c r="AT79" s="181">
        <v>0</v>
      </c>
      <c r="AU79" s="181">
        <v>0</v>
      </c>
      <c r="AV79" s="181">
        <v>3832</v>
      </c>
      <c r="AW79" s="181">
        <v>0</v>
      </c>
      <c r="AX79" s="181">
        <v>0</v>
      </c>
      <c r="AY79" s="181">
        <v>0</v>
      </c>
      <c r="AZ79" s="181">
        <v>0</v>
      </c>
      <c r="BA79" s="181">
        <v>0</v>
      </c>
      <c r="BB79" s="181">
        <v>0</v>
      </c>
      <c r="BC79" s="181">
        <v>0</v>
      </c>
      <c r="BD79" s="181">
        <v>0</v>
      </c>
      <c r="BE79" s="181">
        <v>0</v>
      </c>
      <c r="BF79" s="181">
        <v>0</v>
      </c>
      <c r="BG79" s="181">
        <v>0</v>
      </c>
      <c r="BH79" s="181">
        <v>0</v>
      </c>
      <c r="BI79" s="181">
        <v>0</v>
      </c>
      <c r="BJ79" s="181">
        <v>0</v>
      </c>
      <c r="BK79" s="181">
        <v>0</v>
      </c>
      <c r="BL79" s="181">
        <v>0</v>
      </c>
      <c r="BM79" s="181">
        <v>0</v>
      </c>
      <c r="BN79" s="181">
        <v>0</v>
      </c>
      <c r="BO79" s="181">
        <v>0</v>
      </c>
      <c r="BP79" s="181">
        <v>0</v>
      </c>
      <c r="BQ79" s="181">
        <v>0</v>
      </c>
      <c r="BR79" s="181">
        <v>19746</v>
      </c>
      <c r="BS79" s="181">
        <v>19746</v>
      </c>
      <c r="BT79" s="181">
        <v>19746</v>
      </c>
      <c r="BU79" s="181">
        <v>0</v>
      </c>
      <c r="BV79" s="181">
        <v>19746</v>
      </c>
      <c r="BW79" s="181">
        <v>0</v>
      </c>
      <c r="BX79" s="181">
        <v>0</v>
      </c>
      <c r="BY79" s="181">
        <v>0</v>
      </c>
      <c r="BZ79" s="181">
        <v>0</v>
      </c>
      <c r="CA79" s="181">
        <v>0</v>
      </c>
      <c r="CB79" s="181">
        <v>0</v>
      </c>
      <c r="CC79" s="181">
        <v>0</v>
      </c>
      <c r="CD79" s="181">
        <v>0</v>
      </c>
      <c r="CE79" s="181">
        <v>0</v>
      </c>
      <c r="CF79" s="181">
        <v>0</v>
      </c>
      <c r="CG79" s="181">
        <v>0</v>
      </c>
      <c r="CH79" s="181">
        <f>SUM(CH80:CH81)</f>
        <v>0</v>
      </c>
      <c r="CI79" s="183"/>
      <c r="CJ79" s="183"/>
      <c r="CK79" s="183"/>
      <c r="CL79" s="183"/>
      <c r="CM79" s="183"/>
      <c r="CN79" s="183"/>
      <c r="CO79" s="183"/>
      <c r="CP79" s="183"/>
    </row>
    <row r="80" spans="1:94" s="184" customFormat="1" ht="28.5" customHeight="1" thickBot="1">
      <c r="A80" s="82"/>
      <c r="B80" s="83"/>
      <c r="C80" s="626" t="s">
        <v>383</v>
      </c>
      <c r="D80" s="84"/>
      <c r="E80" s="84"/>
      <c r="F80" s="85"/>
      <c r="G80" s="86">
        <f t="shared" si="0"/>
        <v>-946704</v>
      </c>
      <c r="H80" s="180">
        <f>SUM(H81:H86)</f>
        <v>19446</v>
      </c>
      <c r="I80" s="181">
        <v>966150</v>
      </c>
      <c r="J80" s="181">
        <v>946404</v>
      </c>
      <c r="K80" s="181">
        <v>873459</v>
      </c>
      <c r="L80" s="181">
        <v>0</v>
      </c>
      <c r="M80" s="181">
        <v>0</v>
      </c>
      <c r="N80" s="181">
        <v>813041</v>
      </c>
      <c r="O80" s="181">
        <v>0</v>
      </c>
      <c r="P80" s="181">
        <v>0</v>
      </c>
      <c r="Q80" s="181">
        <v>0</v>
      </c>
      <c r="R80" s="181">
        <v>745191</v>
      </c>
      <c r="S80" s="181">
        <v>67850</v>
      </c>
      <c r="T80" s="181">
        <v>0</v>
      </c>
      <c r="U80" s="181">
        <v>0</v>
      </c>
      <c r="V80" s="181">
        <v>0</v>
      </c>
      <c r="W80" s="181">
        <v>60418</v>
      </c>
      <c r="X80" s="181">
        <v>0</v>
      </c>
      <c r="Y80" s="181">
        <v>0</v>
      </c>
      <c r="Z80" s="181">
        <v>0</v>
      </c>
      <c r="AA80" s="181">
        <v>0</v>
      </c>
      <c r="AB80" s="181">
        <v>0</v>
      </c>
      <c r="AC80" s="181">
        <v>0</v>
      </c>
      <c r="AD80" s="181">
        <v>0</v>
      </c>
      <c r="AE80" s="181">
        <v>0</v>
      </c>
      <c r="AF80" s="181">
        <v>72945</v>
      </c>
      <c r="AG80" s="181">
        <v>13500</v>
      </c>
      <c r="AH80" s="181">
        <v>40989</v>
      </c>
      <c r="AI80" s="181">
        <v>18456</v>
      </c>
      <c r="AJ80" s="181">
        <v>0</v>
      </c>
      <c r="AK80" s="181">
        <v>2300</v>
      </c>
      <c r="AL80" s="181">
        <v>0</v>
      </c>
      <c r="AM80" s="181">
        <v>0</v>
      </c>
      <c r="AN80" s="181">
        <v>12324</v>
      </c>
      <c r="AO80" s="181">
        <v>0</v>
      </c>
      <c r="AP80" s="181">
        <v>0</v>
      </c>
      <c r="AQ80" s="181">
        <v>0</v>
      </c>
      <c r="AR80" s="181">
        <v>0</v>
      </c>
      <c r="AS80" s="181">
        <v>0</v>
      </c>
      <c r="AT80" s="181">
        <v>0</v>
      </c>
      <c r="AU80" s="181">
        <v>0</v>
      </c>
      <c r="AV80" s="181">
        <v>3832</v>
      </c>
      <c r="AW80" s="181">
        <v>0</v>
      </c>
      <c r="AX80" s="181">
        <v>0</v>
      </c>
      <c r="AY80" s="181">
        <v>0</v>
      </c>
      <c r="AZ80" s="181">
        <v>0</v>
      </c>
      <c r="BA80" s="181">
        <v>0</v>
      </c>
      <c r="BB80" s="181">
        <v>0</v>
      </c>
      <c r="BC80" s="181">
        <v>0</v>
      </c>
      <c r="BD80" s="181">
        <v>0</v>
      </c>
      <c r="BE80" s="181">
        <v>0</v>
      </c>
      <c r="BF80" s="181">
        <v>0</v>
      </c>
      <c r="BG80" s="181">
        <v>0</v>
      </c>
      <c r="BH80" s="181">
        <v>0</v>
      </c>
      <c r="BI80" s="181">
        <v>0</v>
      </c>
      <c r="BJ80" s="181">
        <v>0</v>
      </c>
      <c r="BK80" s="181">
        <v>0</v>
      </c>
      <c r="BL80" s="181">
        <v>0</v>
      </c>
      <c r="BM80" s="181">
        <v>0</v>
      </c>
      <c r="BN80" s="181">
        <v>0</v>
      </c>
      <c r="BO80" s="181">
        <v>0</v>
      </c>
      <c r="BP80" s="181">
        <v>0</v>
      </c>
      <c r="BQ80" s="181">
        <v>0</v>
      </c>
      <c r="BR80" s="181">
        <v>19746</v>
      </c>
      <c r="BS80" s="181">
        <v>19746</v>
      </c>
      <c r="BT80" s="181">
        <v>19746</v>
      </c>
      <c r="BU80" s="181">
        <v>0</v>
      </c>
      <c r="BV80" s="181">
        <v>19746</v>
      </c>
      <c r="BW80" s="181">
        <v>0</v>
      </c>
      <c r="BX80" s="181">
        <v>0</v>
      </c>
      <c r="BY80" s="181">
        <v>0</v>
      </c>
      <c r="BZ80" s="181">
        <v>0</v>
      </c>
      <c r="CA80" s="181">
        <v>0</v>
      </c>
      <c r="CB80" s="181">
        <v>0</v>
      </c>
      <c r="CC80" s="181">
        <v>0</v>
      </c>
      <c r="CD80" s="181">
        <v>0</v>
      </c>
      <c r="CE80" s="181">
        <v>0</v>
      </c>
      <c r="CF80" s="181">
        <v>0</v>
      </c>
      <c r="CG80" s="181">
        <v>0</v>
      </c>
      <c r="CH80" s="181">
        <f>SUM(CH81:CH86)</f>
        <v>0</v>
      </c>
      <c r="CI80" s="183"/>
      <c r="CJ80" s="183"/>
      <c r="CK80" s="183"/>
      <c r="CL80" s="183"/>
      <c r="CM80" s="183"/>
      <c r="CN80" s="183"/>
      <c r="CO80" s="183"/>
      <c r="CP80" s="183"/>
    </row>
    <row r="81" spans="1:93" s="188" customFormat="1" ht="14.25" customHeight="1" thickBot="1">
      <c r="A81" s="130"/>
      <c r="B81" s="131"/>
      <c r="C81" s="539"/>
      <c r="D81" s="132"/>
      <c r="E81" s="132"/>
      <c r="F81" s="133"/>
      <c r="G81" s="618"/>
      <c r="H81" s="134"/>
      <c r="I81" s="135"/>
      <c r="J81" s="201"/>
      <c r="K81" s="137"/>
      <c r="L81" s="137"/>
      <c r="M81" s="137"/>
      <c r="N81" s="139"/>
      <c r="O81" s="137"/>
      <c r="P81" s="137"/>
      <c r="Q81" s="137"/>
      <c r="R81" s="190"/>
      <c r="S81" s="190"/>
      <c r="T81" s="136"/>
      <c r="U81" s="137"/>
      <c r="V81" s="137"/>
      <c r="W81" s="190"/>
      <c r="X81" s="139"/>
      <c r="Y81" s="137"/>
      <c r="Z81" s="190"/>
      <c r="AA81" s="190"/>
      <c r="AB81" s="190"/>
      <c r="AC81" s="137"/>
      <c r="AD81" s="137"/>
      <c r="AE81" s="137"/>
      <c r="AF81" s="139"/>
      <c r="AG81" s="135"/>
      <c r="AH81" s="137"/>
      <c r="AI81" s="139"/>
      <c r="AJ81" s="137"/>
      <c r="AK81" s="190"/>
      <c r="AL81" s="137"/>
      <c r="AM81" s="137"/>
      <c r="AN81" s="190"/>
      <c r="AO81" s="137"/>
      <c r="AP81" s="137"/>
      <c r="AQ81" s="137"/>
      <c r="AR81" s="137"/>
      <c r="AS81" s="137"/>
      <c r="AT81" s="137"/>
      <c r="AU81" s="137"/>
      <c r="AV81" s="190"/>
      <c r="AW81" s="137"/>
      <c r="AX81" s="139"/>
      <c r="AY81" s="137"/>
      <c r="AZ81" s="137"/>
      <c r="BA81" s="137"/>
      <c r="BB81" s="137"/>
      <c r="BC81" s="137"/>
      <c r="BD81" s="139"/>
      <c r="BE81" s="137"/>
      <c r="BF81" s="137"/>
      <c r="BG81" s="139"/>
      <c r="BH81" s="137"/>
      <c r="BI81" s="137"/>
      <c r="BJ81" s="137"/>
      <c r="BK81" s="139"/>
      <c r="BL81" s="137"/>
      <c r="BM81" s="137"/>
      <c r="BN81" s="137"/>
      <c r="BO81" s="137"/>
      <c r="BP81" s="135"/>
      <c r="BQ81" s="137"/>
      <c r="BR81" s="137"/>
      <c r="BS81" s="137"/>
      <c r="BT81" s="139"/>
      <c r="BU81" s="137"/>
      <c r="BV81" s="190"/>
      <c r="BW81" s="190"/>
      <c r="BX81" s="137"/>
      <c r="BY81" s="137"/>
      <c r="BZ81" s="137"/>
      <c r="CA81" s="137"/>
      <c r="CB81" s="135"/>
      <c r="CC81" s="137"/>
      <c r="CD81" s="137"/>
      <c r="CE81" s="137"/>
      <c r="CF81" s="137"/>
      <c r="CG81" s="137"/>
      <c r="CH81" s="137"/>
      <c r="CI81" s="619"/>
      <c r="CJ81" s="620"/>
      <c r="CK81" s="619"/>
      <c r="CL81" s="621"/>
      <c r="CM81" s="622"/>
      <c r="CN81" s="620"/>
      <c r="CO81" s="622"/>
    </row>
    <row r="82" spans="1:95" s="467" customFormat="1" ht="30.75" hidden="1" thickBot="1">
      <c r="A82" s="563" t="s">
        <v>371</v>
      </c>
      <c r="B82" s="563" t="s">
        <v>372</v>
      </c>
      <c r="C82" s="615" t="s">
        <v>373</v>
      </c>
      <c r="D82" s="185" t="s">
        <v>102</v>
      </c>
      <c r="E82" s="185" t="s">
        <v>103</v>
      </c>
      <c r="F82" s="185" t="s">
        <v>208</v>
      </c>
      <c r="G82" s="205">
        <f t="shared" si="0"/>
        <v>9723</v>
      </c>
      <c r="H82" s="205">
        <f>SUM(H83:H86)</f>
        <v>9723</v>
      </c>
      <c r="I82" s="181">
        <v>0</v>
      </c>
      <c r="J82" s="181">
        <v>0</v>
      </c>
      <c r="K82" s="616">
        <v>0</v>
      </c>
      <c r="L82" s="616">
        <v>0</v>
      </c>
      <c r="M82" s="616">
        <v>0</v>
      </c>
      <c r="N82" s="616">
        <v>0</v>
      </c>
      <c r="O82" s="616">
        <v>0</v>
      </c>
      <c r="P82" s="616">
        <v>0</v>
      </c>
      <c r="Q82" s="616">
        <v>0</v>
      </c>
      <c r="R82" s="616">
        <v>0</v>
      </c>
      <c r="S82" s="616">
        <v>0</v>
      </c>
      <c r="T82" s="616">
        <v>0</v>
      </c>
      <c r="U82" s="616">
        <v>0</v>
      </c>
      <c r="V82" s="616">
        <v>0</v>
      </c>
      <c r="W82" s="616">
        <v>0</v>
      </c>
      <c r="X82" s="611">
        <v>0</v>
      </c>
      <c r="Y82" s="616">
        <v>0</v>
      </c>
      <c r="Z82" s="616">
        <v>0</v>
      </c>
      <c r="AA82" s="616">
        <v>0</v>
      </c>
      <c r="AB82" s="616">
        <v>0</v>
      </c>
      <c r="AC82" s="616">
        <v>0</v>
      </c>
      <c r="AD82" s="616">
        <v>0</v>
      </c>
      <c r="AE82" s="616">
        <v>0</v>
      </c>
      <c r="AF82" s="616">
        <v>0</v>
      </c>
      <c r="AG82" s="616">
        <v>0</v>
      </c>
      <c r="AH82" s="616">
        <v>0</v>
      </c>
      <c r="AI82" s="616">
        <v>0</v>
      </c>
      <c r="AJ82" s="616"/>
      <c r="AK82" s="616">
        <v>0</v>
      </c>
      <c r="AL82" s="616"/>
      <c r="AM82" s="616">
        <v>0</v>
      </c>
      <c r="AN82" s="616">
        <v>0</v>
      </c>
      <c r="AO82" s="616">
        <v>0</v>
      </c>
      <c r="AP82" s="616">
        <v>0</v>
      </c>
      <c r="AQ82" s="616">
        <v>0</v>
      </c>
      <c r="AR82" s="616">
        <v>0</v>
      </c>
      <c r="AS82" s="616">
        <v>0</v>
      </c>
      <c r="AT82" s="616">
        <v>0</v>
      </c>
      <c r="AU82" s="616"/>
      <c r="AV82" s="616">
        <v>0</v>
      </c>
      <c r="AW82" s="616">
        <v>0</v>
      </c>
      <c r="AX82" s="616">
        <v>0</v>
      </c>
      <c r="AY82" s="616">
        <v>0</v>
      </c>
      <c r="AZ82" s="616">
        <v>0</v>
      </c>
      <c r="BA82" s="616">
        <v>0</v>
      </c>
      <c r="BB82" s="616">
        <v>0</v>
      </c>
      <c r="BC82" s="616">
        <v>0</v>
      </c>
      <c r="BD82" s="616">
        <v>0</v>
      </c>
      <c r="BE82" s="616">
        <v>0</v>
      </c>
      <c r="BF82" s="616">
        <v>0</v>
      </c>
      <c r="BG82" s="616">
        <v>0</v>
      </c>
      <c r="BH82" s="616">
        <v>0</v>
      </c>
      <c r="BI82" s="616"/>
      <c r="BJ82" s="616"/>
      <c r="BK82" s="616">
        <v>0</v>
      </c>
      <c r="BL82" s="616">
        <v>0</v>
      </c>
      <c r="BM82" s="616">
        <v>0</v>
      </c>
      <c r="BN82" s="616">
        <v>0</v>
      </c>
      <c r="BO82" s="616">
        <v>0</v>
      </c>
      <c r="BP82" s="616">
        <v>0</v>
      </c>
      <c r="BQ82" s="616">
        <v>0</v>
      </c>
      <c r="BR82" s="616">
        <v>0</v>
      </c>
      <c r="BS82" s="616">
        <v>0</v>
      </c>
      <c r="BT82" s="616">
        <v>0</v>
      </c>
      <c r="BU82" s="616">
        <v>0</v>
      </c>
      <c r="BV82" s="616">
        <v>0</v>
      </c>
      <c r="BW82" s="616">
        <v>0</v>
      </c>
      <c r="BX82" s="616">
        <v>0</v>
      </c>
      <c r="BY82" s="616">
        <v>0</v>
      </c>
      <c r="BZ82" s="616">
        <v>0</v>
      </c>
      <c r="CA82" s="616"/>
      <c r="CB82" s="616">
        <v>0</v>
      </c>
      <c r="CC82" s="616">
        <v>0</v>
      </c>
      <c r="CD82" s="616">
        <v>0</v>
      </c>
      <c r="CE82" s="616">
        <v>0</v>
      </c>
      <c r="CF82" s="616">
        <v>0</v>
      </c>
      <c r="CG82" s="616">
        <v>0</v>
      </c>
      <c r="CH82" s="616">
        <f>SUM(CH83:CH86)</f>
        <v>0</v>
      </c>
      <c r="CI82" s="205"/>
      <c r="CJ82" s="205"/>
      <c r="CK82" s="205"/>
      <c r="CL82" s="205"/>
      <c r="CM82" s="205"/>
      <c r="CN82" s="205"/>
      <c r="CO82" s="205"/>
      <c r="CP82" s="205"/>
      <c r="CQ82" s="617"/>
    </row>
    <row r="83" spans="1:93" s="467" customFormat="1" ht="15.75" hidden="1" thickBot="1">
      <c r="A83" s="562"/>
      <c r="B83" s="563"/>
      <c r="C83" s="607" t="s">
        <v>178</v>
      </c>
      <c r="D83" s="185"/>
      <c r="E83" s="185"/>
      <c r="F83" s="185"/>
      <c r="G83" s="86">
        <f t="shared" si="0"/>
        <v>9723</v>
      </c>
      <c r="H83" s="608">
        <v>9723</v>
      </c>
      <c r="I83" s="135">
        <v>0</v>
      </c>
      <c r="J83" s="201">
        <v>0</v>
      </c>
      <c r="K83" s="610">
        <v>0</v>
      </c>
      <c r="L83" s="610"/>
      <c r="M83" s="610"/>
      <c r="N83" s="610">
        <v>0</v>
      </c>
      <c r="O83" s="610"/>
      <c r="P83" s="610"/>
      <c r="Q83" s="610"/>
      <c r="R83" s="610"/>
      <c r="S83" s="610"/>
      <c r="T83" s="610">
        <v>0</v>
      </c>
      <c r="U83" s="610"/>
      <c r="V83" s="610"/>
      <c r="W83" s="610"/>
      <c r="X83" s="610">
        <v>0</v>
      </c>
      <c r="Y83" s="610"/>
      <c r="Z83" s="610"/>
      <c r="AA83" s="610"/>
      <c r="AB83" s="610"/>
      <c r="AC83" s="610"/>
      <c r="AD83" s="610"/>
      <c r="AE83" s="610"/>
      <c r="AF83" s="568">
        <v>0</v>
      </c>
      <c r="AG83" s="568"/>
      <c r="AH83" s="609"/>
      <c r="AI83" s="610">
        <v>0</v>
      </c>
      <c r="AJ83" s="610"/>
      <c r="AK83" s="610"/>
      <c r="AL83" s="610"/>
      <c r="AM83" s="610"/>
      <c r="AN83" s="610"/>
      <c r="AO83" s="610"/>
      <c r="AP83" s="610"/>
      <c r="AQ83" s="610"/>
      <c r="AR83" s="610"/>
      <c r="AS83" s="610"/>
      <c r="AT83" s="610">
        <v>0</v>
      </c>
      <c r="AU83" s="610"/>
      <c r="AV83" s="610">
        <v>0</v>
      </c>
      <c r="AW83" s="610">
        <v>0</v>
      </c>
      <c r="AX83" s="610">
        <v>0</v>
      </c>
      <c r="AY83" s="610"/>
      <c r="AZ83" s="610"/>
      <c r="BA83" s="610"/>
      <c r="BB83" s="610"/>
      <c r="BC83" s="610"/>
      <c r="BD83" s="610">
        <v>0</v>
      </c>
      <c r="BE83" s="610"/>
      <c r="BF83" s="610"/>
      <c r="BG83" s="568"/>
      <c r="BH83" s="610"/>
      <c r="BI83" s="610"/>
      <c r="BJ83" s="610"/>
      <c r="BK83" s="610">
        <v>0</v>
      </c>
      <c r="BL83" s="610"/>
      <c r="BM83" s="610"/>
      <c r="BN83" s="610"/>
      <c r="BO83" s="610"/>
      <c r="BP83" s="610">
        <v>0</v>
      </c>
      <c r="BQ83" s="610"/>
      <c r="BR83" s="610">
        <v>0</v>
      </c>
      <c r="BS83" s="611">
        <v>0</v>
      </c>
      <c r="BT83" s="610">
        <v>0</v>
      </c>
      <c r="BU83" s="610"/>
      <c r="BV83" s="610"/>
      <c r="BW83" s="140">
        <v>0</v>
      </c>
      <c r="BX83" s="610"/>
      <c r="BY83" s="610"/>
      <c r="BZ83" s="610"/>
      <c r="CA83" s="610"/>
      <c r="CB83" s="610">
        <v>0</v>
      </c>
      <c r="CC83" s="610"/>
      <c r="CD83" s="610"/>
      <c r="CE83" s="610"/>
      <c r="CF83" s="610"/>
      <c r="CG83" s="610"/>
      <c r="CH83" s="610"/>
      <c r="CI83" s="612"/>
      <c r="CJ83" s="613"/>
      <c r="CK83" s="614"/>
      <c r="CL83" s="614"/>
      <c r="CM83" s="613"/>
      <c r="CN83" s="613"/>
      <c r="CO83" s="613"/>
    </row>
    <row r="84" spans="1:93" s="97" customFormat="1" ht="15.75" hidden="1" thickBot="1">
      <c r="A84" s="89"/>
      <c r="B84" s="90"/>
      <c r="C84" s="535" t="s">
        <v>179</v>
      </c>
      <c r="D84" s="91"/>
      <c r="E84" s="91"/>
      <c r="F84" s="91"/>
      <c r="G84" s="92">
        <f t="shared" si="0"/>
        <v>0</v>
      </c>
      <c r="H84" s="93"/>
      <c r="I84" s="135">
        <v>0</v>
      </c>
      <c r="J84" s="201">
        <v>0</v>
      </c>
      <c r="K84" s="237">
        <v>0</v>
      </c>
      <c r="L84" s="237"/>
      <c r="M84" s="237"/>
      <c r="N84" s="237">
        <v>0</v>
      </c>
      <c r="O84" s="237"/>
      <c r="P84" s="237"/>
      <c r="Q84" s="237"/>
      <c r="R84" s="237"/>
      <c r="S84" s="237"/>
      <c r="T84" s="237">
        <v>0</v>
      </c>
      <c r="U84" s="237"/>
      <c r="V84" s="237"/>
      <c r="W84" s="237"/>
      <c r="X84" s="237">
        <v>0</v>
      </c>
      <c r="Y84" s="237"/>
      <c r="Z84" s="237"/>
      <c r="AA84" s="237"/>
      <c r="AB84" s="237"/>
      <c r="AC84" s="237"/>
      <c r="AD84" s="237"/>
      <c r="AE84" s="237"/>
      <c r="AF84" s="568">
        <v>0</v>
      </c>
      <c r="AG84" s="95"/>
      <c r="AH84" s="236"/>
      <c r="AI84" s="610">
        <v>0</v>
      </c>
      <c r="AJ84" s="237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>
        <v>0</v>
      </c>
      <c r="AU84" s="237"/>
      <c r="AV84" s="237"/>
      <c r="AW84" s="237">
        <v>0</v>
      </c>
      <c r="AX84" s="237">
        <v>0</v>
      </c>
      <c r="AY84" s="237"/>
      <c r="AZ84" s="237"/>
      <c r="BA84" s="237"/>
      <c r="BB84" s="237"/>
      <c r="BC84" s="237"/>
      <c r="BD84" s="237">
        <v>0</v>
      </c>
      <c r="BE84" s="237"/>
      <c r="BF84" s="237"/>
      <c r="BG84" s="95"/>
      <c r="BH84" s="237"/>
      <c r="BI84" s="237"/>
      <c r="BJ84" s="237"/>
      <c r="BK84" s="237">
        <v>0</v>
      </c>
      <c r="BL84" s="237"/>
      <c r="BM84" s="237"/>
      <c r="BN84" s="237"/>
      <c r="BO84" s="237"/>
      <c r="BP84" s="237">
        <v>0</v>
      </c>
      <c r="BQ84" s="237"/>
      <c r="BR84" s="237">
        <v>0</v>
      </c>
      <c r="BS84" s="238">
        <v>0</v>
      </c>
      <c r="BT84" s="237">
        <v>0</v>
      </c>
      <c r="BU84" s="237"/>
      <c r="BV84" s="237"/>
      <c r="BW84" s="125">
        <v>0</v>
      </c>
      <c r="BX84" s="237"/>
      <c r="BY84" s="237"/>
      <c r="BZ84" s="237"/>
      <c r="CA84" s="237"/>
      <c r="CB84" s="237">
        <v>0</v>
      </c>
      <c r="CC84" s="237"/>
      <c r="CD84" s="237"/>
      <c r="CE84" s="237"/>
      <c r="CF84" s="237"/>
      <c r="CG84" s="237"/>
      <c r="CH84" s="237"/>
      <c r="CI84" s="239"/>
      <c r="CJ84" s="240"/>
      <c r="CK84" s="241"/>
      <c r="CL84" s="241"/>
      <c r="CM84" s="240"/>
      <c r="CN84" s="240"/>
      <c r="CO84" s="240"/>
    </row>
    <row r="85" spans="1:93" s="97" customFormat="1" ht="15.75" hidden="1" thickBot="1">
      <c r="A85" s="89"/>
      <c r="B85" s="90"/>
      <c r="C85" s="535" t="s">
        <v>180</v>
      </c>
      <c r="D85" s="91"/>
      <c r="E85" s="91"/>
      <c r="F85" s="91"/>
      <c r="G85" s="92">
        <f t="shared" si="0"/>
        <v>0</v>
      </c>
      <c r="H85" s="93">
        <f>I85+BO85+CH85+CJ85</f>
        <v>0</v>
      </c>
      <c r="I85" s="123">
        <v>0</v>
      </c>
      <c r="J85" s="201">
        <v>0</v>
      </c>
      <c r="K85" s="237">
        <v>0</v>
      </c>
      <c r="L85" s="237"/>
      <c r="M85" s="237"/>
      <c r="N85" s="237">
        <v>0</v>
      </c>
      <c r="O85" s="237"/>
      <c r="P85" s="237"/>
      <c r="Q85" s="237"/>
      <c r="R85" s="237"/>
      <c r="S85" s="237"/>
      <c r="T85" s="237">
        <v>0</v>
      </c>
      <c r="U85" s="237"/>
      <c r="V85" s="237"/>
      <c r="W85" s="237"/>
      <c r="X85" s="237">
        <v>0</v>
      </c>
      <c r="Y85" s="237"/>
      <c r="Z85" s="237"/>
      <c r="AA85" s="237"/>
      <c r="AB85" s="237"/>
      <c r="AC85" s="237"/>
      <c r="AD85" s="237"/>
      <c r="AE85" s="237"/>
      <c r="AF85" s="568">
        <v>0</v>
      </c>
      <c r="AG85" s="95"/>
      <c r="AH85" s="236"/>
      <c r="AI85" s="610">
        <v>0</v>
      </c>
      <c r="AJ85" s="237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>
        <v>0</v>
      </c>
      <c r="AU85" s="237"/>
      <c r="AV85" s="237"/>
      <c r="AW85" s="237">
        <v>0</v>
      </c>
      <c r="AX85" s="237">
        <v>0</v>
      </c>
      <c r="AY85" s="237"/>
      <c r="AZ85" s="237"/>
      <c r="BA85" s="237"/>
      <c r="BB85" s="237"/>
      <c r="BC85" s="237"/>
      <c r="BD85" s="237">
        <v>0</v>
      </c>
      <c r="BE85" s="237"/>
      <c r="BF85" s="237"/>
      <c r="BG85" s="95"/>
      <c r="BH85" s="237"/>
      <c r="BI85" s="237"/>
      <c r="BJ85" s="237"/>
      <c r="BK85" s="237">
        <v>0</v>
      </c>
      <c r="BL85" s="237"/>
      <c r="BM85" s="237"/>
      <c r="BN85" s="237"/>
      <c r="BO85" s="237"/>
      <c r="BP85" s="237">
        <v>0</v>
      </c>
      <c r="BQ85" s="237"/>
      <c r="BR85" s="237">
        <v>0</v>
      </c>
      <c r="BS85" s="238">
        <v>0</v>
      </c>
      <c r="BT85" s="237">
        <v>0</v>
      </c>
      <c r="BU85" s="237"/>
      <c r="BV85" s="237"/>
      <c r="BW85" s="125">
        <v>0</v>
      </c>
      <c r="BX85" s="237"/>
      <c r="BY85" s="237"/>
      <c r="BZ85" s="237"/>
      <c r="CA85" s="237"/>
      <c r="CB85" s="237">
        <v>0</v>
      </c>
      <c r="CC85" s="237"/>
      <c r="CD85" s="237"/>
      <c r="CE85" s="237"/>
      <c r="CF85" s="237"/>
      <c r="CG85" s="237"/>
      <c r="CH85" s="237"/>
      <c r="CI85" s="239"/>
      <c r="CJ85" s="240"/>
      <c r="CK85" s="241"/>
      <c r="CL85" s="241"/>
      <c r="CM85" s="240"/>
      <c r="CN85" s="240"/>
      <c r="CO85" s="240"/>
    </row>
    <row r="86" spans="1:93" s="101" customFormat="1" ht="15.75" hidden="1" thickBot="1">
      <c r="A86" s="98"/>
      <c r="B86" s="99"/>
      <c r="C86" s="536" t="s">
        <v>181</v>
      </c>
      <c r="D86" s="100"/>
      <c r="E86" s="100"/>
      <c r="F86" s="100"/>
      <c r="G86" s="92">
        <f t="shared" si="0"/>
        <v>0</v>
      </c>
      <c r="H86" s="242">
        <f>I86+BO86+CH86+CJ86</f>
        <v>0</v>
      </c>
      <c r="I86" s="167">
        <v>0</v>
      </c>
      <c r="J86" s="201">
        <v>0</v>
      </c>
      <c r="K86" s="243">
        <v>0</v>
      </c>
      <c r="L86" s="243"/>
      <c r="M86" s="243"/>
      <c r="N86" s="243">
        <v>0</v>
      </c>
      <c r="O86" s="243"/>
      <c r="P86" s="243"/>
      <c r="Q86" s="243"/>
      <c r="R86" s="243"/>
      <c r="S86" s="243"/>
      <c r="T86" s="243">
        <v>0</v>
      </c>
      <c r="U86" s="243"/>
      <c r="V86" s="243"/>
      <c r="W86" s="243"/>
      <c r="X86" s="243">
        <v>0</v>
      </c>
      <c r="Y86" s="243"/>
      <c r="Z86" s="243"/>
      <c r="AA86" s="243"/>
      <c r="AB86" s="243"/>
      <c r="AC86" s="243"/>
      <c r="AD86" s="243"/>
      <c r="AE86" s="243"/>
      <c r="AF86" s="568">
        <v>0</v>
      </c>
      <c r="AG86" s="244"/>
      <c r="AH86" s="245"/>
      <c r="AI86" s="610">
        <v>0</v>
      </c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>
        <v>0</v>
      </c>
      <c r="AU86" s="243"/>
      <c r="AV86" s="243"/>
      <c r="AW86" s="243">
        <v>0</v>
      </c>
      <c r="AX86" s="243">
        <v>0</v>
      </c>
      <c r="AY86" s="243"/>
      <c r="AZ86" s="243"/>
      <c r="BA86" s="243"/>
      <c r="BB86" s="243"/>
      <c r="BC86" s="243"/>
      <c r="BD86" s="243">
        <v>0</v>
      </c>
      <c r="BE86" s="243"/>
      <c r="BF86" s="243"/>
      <c r="BG86" s="244"/>
      <c r="BH86" s="243"/>
      <c r="BI86" s="243"/>
      <c r="BJ86" s="243"/>
      <c r="BK86" s="243">
        <v>0</v>
      </c>
      <c r="BL86" s="243"/>
      <c r="BM86" s="243"/>
      <c r="BN86" s="243"/>
      <c r="BO86" s="243"/>
      <c r="BP86" s="237">
        <v>0</v>
      </c>
      <c r="BQ86" s="243"/>
      <c r="BR86" s="243">
        <v>0</v>
      </c>
      <c r="BS86" s="246">
        <v>0</v>
      </c>
      <c r="BT86" s="243">
        <v>0</v>
      </c>
      <c r="BU86" s="243"/>
      <c r="BV86" s="243"/>
      <c r="BW86" s="125">
        <v>0</v>
      </c>
      <c r="BX86" s="243"/>
      <c r="BY86" s="243"/>
      <c r="BZ86" s="243"/>
      <c r="CA86" s="243"/>
      <c r="CB86" s="237">
        <v>0</v>
      </c>
      <c r="CC86" s="243"/>
      <c r="CD86" s="243"/>
      <c r="CE86" s="243"/>
      <c r="CF86" s="243"/>
      <c r="CG86" s="243"/>
      <c r="CH86" s="243"/>
      <c r="CI86" s="247"/>
      <c r="CJ86" s="248"/>
      <c r="CK86" s="249"/>
      <c r="CL86" s="249"/>
      <c r="CM86" s="248"/>
      <c r="CN86" s="248"/>
      <c r="CO86" s="248"/>
    </row>
    <row r="87" spans="1:93" s="129" customFormat="1" ht="14.25" customHeight="1" hidden="1" thickBot="1">
      <c r="A87" s="119"/>
      <c r="B87" s="120"/>
      <c r="C87" s="540"/>
      <c r="D87" s="150"/>
      <c r="E87" s="150"/>
      <c r="F87" s="150"/>
      <c r="G87" s="121"/>
      <c r="H87" s="127"/>
      <c r="I87" s="125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57"/>
      <c r="CJ87" s="158"/>
      <c r="CK87" s="157"/>
      <c r="CL87" s="157"/>
      <c r="CM87" s="158"/>
      <c r="CN87" s="158"/>
      <c r="CO87" s="158"/>
    </row>
    <row r="88" spans="1:94" s="184" customFormat="1" ht="33" customHeight="1" hidden="1" thickBot="1">
      <c r="A88" s="82"/>
      <c r="B88" s="83" t="s">
        <v>99</v>
      </c>
      <c r="C88" s="231" t="s">
        <v>288</v>
      </c>
      <c r="D88" s="84" t="s">
        <v>199</v>
      </c>
      <c r="E88" s="84" t="s">
        <v>200</v>
      </c>
      <c r="F88" s="85" t="s">
        <v>201</v>
      </c>
      <c r="G88" s="86">
        <f>H88-I88</f>
        <v>1280</v>
      </c>
      <c r="H88" s="180">
        <f>SUM(H89:H92)</f>
        <v>1280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0</v>
      </c>
      <c r="U88" s="181">
        <v>0</v>
      </c>
      <c r="V88" s="181">
        <v>0</v>
      </c>
      <c r="W88" s="181">
        <v>0</v>
      </c>
      <c r="X88" s="182">
        <v>0</v>
      </c>
      <c r="Y88" s="181">
        <v>0</v>
      </c>
      <c r="Z88" s="181">
        <v>0</v>
      </c>
      <c r="AA88" s="181">
        <v>0</v>
      </c>
      <c r="AB88" s="181">
        <v>0</v>
      </c>
      <c r="AC88" s="181">
        <v>0</v>
      </c>
      <c r="AD88" s="181">
        <v>0</v>
      </c>
      <c r="AE88" s="181">
        <v>0</v>
      </c>
      <c r="AF88" s="181">
        <v>0</v>
      </c>
      <c r="AG88" s="181">
        <v>0</v>
      </c>
      <c r="AH88" s="181">
        <v>0</v>
      </c>
      <c r="AI88" s="181">
        <v>0</v>
      </c>
      <c r="AJ88" s="181"/>
      <c r="AK88" s="181">
        <v>0</v>
      </c>
      <c r="AL88" s="181"/>
      <c r="AM88" s="181">
        <v>0</v>
      </c>
      <c r="AN88" s="181">
        <v>0</v>
      </c>
      <c r="AO88" s="181">
        <v>0</v>
      </c>
      <c r="AP88" s="181">
        <v>0</v>
      </c>
      <c r="AQ88" s="181">
        <v>0</v>
      </c>
      <c r="AR88" s="181">
        <v>0</v>
      </c>
      <c r="AS88" s="181">
        <v>0</v>
      </c>
      <c r="AT88" s="181">
        <v>0</v>
      </c>
      <c r="AU88" s="181"/>
      <c r="AV88" s="181">
        <v>0</v>
      </c>
      <c r="AW88" s="181">
        <v>0</v>
      </c>
      <c r="AX88" s="181">
        <v>0</v>
      </c>
      <c r="AY88" s="181">
        <v>0</v>
      </c>
      <c r="AZ88" s="181">
        <v>0</v>
      </c>
      <c r="BA88" s="181">
        <v>0</v>
      </c>
      <c r="BB88" s="181">
        <v>0</v>
      </c>
      <c r="BC88" s="181">
        <v>0</v>
      </c>
      <c r="BD88" s="181">
        <v>0</v>
      </c>
      <c r="BE88" s="181">
        <v>0</v>
      </c>
      <c r="BF88" s="181">
        <v>0</v>
      </c>
      <c r="BG88" s="181">
        <v>0</v>
      </c>
      <c r="BH88" s="181">
        <v>0</v>
      </c>
      <c r="BI88" s="181"/>
      <c r="BJ88" s="181"/>
      <c r="BK88" s="181">
        <v>0</v>
      </c>
      <c r="BL88" s="181">
        <v>0</v>
      </c>
      <c r="BM88" s="181">
        <v>0</v>
      </c>
      <c r="BN88" s="181">
        <v>0</v>
      </c>
      <c r="BO88" s="181">
        <v>0</v>
      </c>
      <c r="BP88" s="181">
        <v>0</v>
      </c>
      <c r="BQ88" s="181">
        <v>0</v>
      </c>
      <c r="BR88" s="181">
        <v>0</v>
      </c>
      <c r="BS88" s="181">
        <v>0</v>
      </c>
      <c r="BT88" s="181">
        <v>0</v>
      </c>
      <c r="BU88" s="181">
        <v>0</v>
      </c>
      <c r="BV88" s="181">
        <v>0</v>
      </c>
      <c r="BW88" s="181">
        <v>0</v>
      </c>
      <c r="BX88" s="181">
        <v>0</v>
      </c>
      <c r="BY88" s="181">
        <v>0</v>
      </c>
      <c r="BZ88" s="181">
        <v>0</v>
      </c>
      <c r="CA88" s="181"/>
      <c r="CB88" s="181">
        <v>0</v>
      </c>
      <c r="CC88" s="181">
        <v>0</v>
      </c>
      <c r="CD88" s="181">
        <v>0</v>
      </c>
      <c r="CE88" s="181">
        <v>0</v>
      </c>
      <c r="CF88" s="181">
        <v>0</v>
      </c>
      <c r="CG88" s="181">
        <v>0</v>
      </c>
      <c r="CH88" s="181">
        <f>SUM(CH89:CH92)</f>
        <v>0</v>
      </c>
      <c r="CI88" s="183"/>
      <c r="CJ88" s="183"/>
      <c r="CK88" s="183"/>
      <c r="CL88" s="183"/>
      <c r="CM88" s="183"/>
      <c r="CN88" s="183"/>
      <c r="CO88" s="183"/>
      <c r="CP88" s="183"/>
    </row>
    <row r="89" spans="1:93" s="188" customFormat="1" ht="15" customHeight="1" hidden="1" thickBot="1">
      <c r="A89" s="130"/>
      <c r="B89" s="131"/>
      <c r="C89" s="542" t="s">
        <v>178</v>
      </c>
      <c r="D89" s="185"/>
      <c r="E89" s="185"/>
      <c r="F89" s="186"/>
      <c r="G89" s="92">
        <f>H89-I89</f>
        <v>1280</v>
      </c>
      <c r="H89" s="134">
        <v>1280</v>
      </c>
      <c r="I89" s="135">
        <v>0</v>
      </c>
      <c r="J89" s="201">
        <v>0</v>
      </c>
      <c r="K89" s="190">
        <v>0</v>
      </c>
      <c r="L89" s="190"/>
      <c r="M89" s="190"/>
      <c r="N89" s="135">
        <v>0</v>
      </c>
      <c r="O89" s="190"/>
      <c r="P89" s="190"/>
      <c r="Q89" s="190"/>
      <c r="R89" s="190"/>
      <c r="S89" s="190"/>
      <c r="T89" s="135">
        <v>0</v>
      </c>
      <c r="U89" s="190"/>
      <c r="V89" s="190"/>
      <c r="W89" s="190"/>
      <c r="X89" s="139">
        <v>0</v>
      </c>
      <c r="Y89" s="190"/>
      <c r="Z89" s="190"/>
      <c r="AA89" s="190"/>
      <c r="AB89" s="190"/>
      <c r="AC89" s="190"/>
      <c r="AD89" s="190"/>
      <c r="AE89" s="190"/>
      <c r="AF89" s="135">
        <v>0</v>
      </c>
      <c r="AG89" s="135"/>
      <c r="AH89" s="190"/>
      <c r="AI89" s="135">
        <v>0</v>
      </c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>
        <v>0</v>
      </c>
      <c r="AX89" s="135">
        <v>0</v>
      </c>
      <c r="AY89" s="190"/>
      <c r="AZ89" s="190"/>
      <c r="BA89" s="190"/>
      <c r="BB89" s="190"/>
      <c r="BC89" s="190"/>
      <c r="BD89" s="135">
        <v>0</v>
      </c>
      <c r="BE89" s="190"/>
      <c r="BF89" s="190"/>
      <c r="BG89" s="135"/>
      <c r="BH89" s="190"/>
      <c r="BI89" s="190"/>
      <c r="BJ89" s="190"/>
      <c r="BK89" s="135">
        <v>0</v>
      </c>
      <c r="BL89" s="190"/>
      <c r="BM89" s="190"/>
      <c r="BN89" s="190"/>
      <c r="BO89" s="190"/>
      <c r="BP89" s="135">
        <v>0</v>
      </c>
      <c r="BQ89" s="190"/>
      <c r="BR89" s="190">
        <v>0</v>
      </c>
      <c r="BS89" s="190">
        <v>0</v>
      </c>
      <c r="BT89" s="135">
        <v>0</v>
      </c>
      <c r="BU89" s="190"/>
      <c r="BV89" s="190"/>
      <c r="BW89" s="125">
        <v>0</v>
      </c>
      <c r="BX89" s="190"/>
      <c r="BY89" s="190"/>
      <c r="BZ89" s="190"/>
      <c r="CA89" s="190"/>
      <c r="CB89" s="135">
        <v>0</v>
      </c>
      <c r="CC89" s="190"/>
      <c r="CD89" s="190"/>
      <c r="CE89" s="190"/>
      <c r="CF89" s="190"/>
      <c r="CG89" s="190"/>
      <c r="CH89" s="190"/>
      <c r="CI89" s="189"/>
      <c r="CJ89" s="202"/>
      <c r="CK89" s="189"/>
      <c r="CL89" s="189"/>
      <c r="CM89" s="202"/>
      <c r="CN89" s="203"/>
      <c r="CO89" s="202"/>
    </row>
    <row r="90" spans="1:94" s="148" customFormat="1" ht="15.75" hidden="1" thickBot="1">
      <c r="A90" s="130"/>
      <c r="B90" s="131"/>
      <c r="C90" s="539" t="s">
        <v>179</v>
      </c>
      <c r="D90" s="132"/>
      <c r="E90" s="132"/>
      <c r="F90" s="133"/>
      <c r="G90" s="92">
        <f>H90-I90</f>
        <v>0</v>
      </c>
      <c r="H90" s="134"/>
      <c r="I90" s="135">
        <v>0</v>
      </c>
      <c r="J90" s="201">
        <v>0</v>
      </c>
      <c r="K90" s="137">
        <v>0</v>
      </c>
      <c r="L90" s="138"/>
      <c r="M90" s="138"/>
      <c r="N90" s="139">
        <v>0</v>
      </c>
      <c r="O90" s="138"/>
      <c r="P90" s="138"/>
      <c r="Q90" s="138"/>
      <c r="R90" s="138"/>
      <c r="S90" s="138"/>
      <c r="T90" s="139">
        <v>0</v>
      </c>
      <c r="U90" s="138"/>
      <c r="V90" s="138"/>
      <c r="W90" s="138"/>
      <c r="X90" s="139">
        <v>0</v>
      </c>
      <c r="Y90" s="138"/>
      <c r="Z90" s="138"/>
      <c r="AA90" s="138"/>
      <c r="AB90" s="138"/>
      <c r="AC90" s="138"/>
      <c r="AD90" s="138"/>
      <c r="AE90" s="138"/>
      <c r="AF90" s="139">
        <v>0</v>
      </c>
      <c r="AG90" s="139"/>
      <c r="AH90" s="209"/>
      <c r="AI90" s="139">
        <v>0</v>
      </c>
      <c r="AJ90" s="137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>
        <v>0</v>
      </c>
      <c r="AU90" s="138"/>
      <c r="AV90" s="138"/>
      <c r="AW90" s="141">
        <v>0</v>
      </c>
      <c r="AX90" s="139">
        <v>0</v>
      </c>
      <c r="AY90" s="138"/>
      <c r="AZ90" s="138"/>
      <c r="BA90" s="138"/>
      <c r="BB90" s="138"/>
      <c r="BC90" s="138"/>
      <c r="BD90" s="139">
        <v>0</v>
      </c>
      <c r="BE90" s="138"/>
      <c r="BF90" s="138"/>
      <c r="BG90" s="139"/>
      <c r="BH90" s="138"/>
      <c r="BI90" s="137"/>
      <c r="BJ90" s="137"/>
      <c r="BK90" s="139">
        <v>0</v>
      </c>
      <c r="BL90" s="138"/>
      <c r="BM90" s="138"/>
      <c r="BN90" s="138"/>
      <c r="BO90" s="138"/>
      <c r="BP90" s="135">
        <v>0</v>
      </c>
      <c r="BQ90" s="138"/>
      <c r="BR90" s="138">
        <v>0</v>
      </c>
      <c r="BS90" s="141">
        <v>0</v>
      </c>
      <c r="BT90" s="139">
        <v>0</v>
      </c>
      <c r="BU90" s="138"/>
      <c r="BV90" s="138"/>
      <c r="BW90" s="125">
        <v>0</v>
      </c>
      <c r="BX90" s="138"/>
      <c r="BY90" s="138"/>
      <c r="BZ90" s="138"/>
      <c r="CA90" s="137"/>
      <c r="CB90" s="135">
        <v>0</v>
      </c>
      <c r="CC90" s="138"/>
      <c r="CD90" s="138"/>
      <c r="CE90" s="138"/>
      <c r="CF90" s="138"/>
      <c r="CG90" s="138"/>
      <c r="CH90" s="138"/>
      <c r="CI90" s="142"/>
      <c r="CJ90" s="143"/>
      <c r="CK90" s="142"/>
      <c r="CL90" s="144"/>
      <c r="CM90" s="145"/>
      <c r="CN90" s="146"/>
      <c r="CO90" s="145"/>
      <c r="CP90" s="147"/>
    </row>
    <row r="91" spans="1:94" s="148" customFormat="1" ht="14.25" customHeight="1" hidden="1" thickBot="1">
      <c r="A91" s="149"/>
      <c r="B91" s="120"/>
      <c r="C91" s="540" t="s">
        <v>180</v>
      </c>
      <c r="D91" s="150"/>
      <c r="E91" s="150"/>
      <c r="F91" s="151"/>
      <c r="G91" s="92">
        <f>H91-I91</f>
        <v>0</v>
      </c>
      <c r="H91" s="152">
        <f>I91+BO91+CH91+CJ91</f>
        <v>0</v>
      </c>
      <c r="I91" s="123">
        <v>0</v>
      </c>
      <c r="J91" s="201">
        <v>0</v>
      </c>
      <c r="K91" s="154">
        <v>0</v>
      </c>
      <c r="L91" s="126"/>
      <c r="M91" s="126"/>
      <c r="N91" s="155">
        <v>0</v>
      </c>
      <c r="O91" s="126"/>
      <c r="P91" s="126"/>
      <c r="Q91" s="126"/>
      <c r="R91" s="126"/>
      <c r="S91" s="126"/>
      <c r="T91" s="139">
        <v>0</v>
      </c>
      <c r="U91" s="126"/>
      <c r="V91" s="126"/>
      <c r="W91" s="126"/>
      <c r="X91" s="139">
        <v>0</v>
      </c>
      <c r="Y91" s="126"/>
      <c r="Z91" s="126"/>
      <c r="AA91" s="126"/>
      <c r="AB91" s="126"/>
      <c r="AC91" s="126"/>
      <c r="AD91" s="126"/>
      <c r="AE91" s="126"/>
      <c r="AF91" s="155">
        <v>0</v>
      </c>
      <c r="AG91" s="155"/>
      <c r="AH91" s="156"/>
      <c r="AI91" s="139">
        <v>0</v>
      </c>
      <c r="AJ91" s="137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>
        <v>0</v>
      </c>
      <c r="AU91" s="126"/>
      <c r="AV91" s="126"/>
      <c r="AW91" s="141">
        <v>0</v>
      </c>
      <c r="AX91" s="139">
        <v>0</v>
      </c>
      <c r="AY91" s="126"/>
      <c r="AZ91" s="126"/>
      <c r="BA91" s="126"/>
      <c r="BB91" s="126"/>
      <c r="BC91" s="126"/>
      <c r="BD91" s="139">
        <v>0</v>
      </c>
      <c r="BE91" s="126"/>
      <c r="BF91" s="126"/>
      <c r="BG91" s="139"/>
      <c r="BH91" s="126"/>
      <c r="BI91" s="137"/>
      <c r="BJ91" s="137"/>
      <c r="BK91" s="139">
        <v>0</v>
      </c>
      <c r="BL91" s="126"/>
      <c r="BM91" s="126"/>
      <c r="BN91" s="126"/>
      <c r="BO91" s="126"/>
      <c r="BP91" s="135">
        <v>0</v>
      </c>
      <c r="BQ91" s="126"/>
      <c r="BR91" s="138">
        <v>0</v>
      </c>
      <c r="BS91" s="141">
        <v>0</v>
      </c>
      <c r="BT91" s="139">
        <v>0</v>
      </c>
      <c r="BU91" s="126"/>
      <c r="BV91" s="126"/>
      <c r="BW91" s="125">
        <v>0</v>
      </c>
      <c r="BX91" s="126"/>
      <c r="BY91" s="126"/>
      <c r="BZ91" s="126"/>
      <c r="CA91" s="137"/>
      <c r="CB91" s="135">
        <v>0</v>
      </c>
      <c r="CC91" s="126"/>
      <c r="CD91" s="126"/>
      <c r="CE91" s="126"/>
      <c r="CF91" s="126"/>
      <c r="CG91" s="126"/>
      <c r="CH91" s="126"/>
      <c r="CI91" s="157"/>
      <c r="CJ91" s="158"/>
      <c r="CK91" s="157"/>
      <c r="CL91" s="144"/>
      <c r="CM91" s="159"/>
      <c r="CN91" s="160"/>
      <c r="CO91" s="159"/>
      <c r="CP91" s="161"/>
    </row>
    <row r="92" spans="1:93" s="188" customFormat="1" ht="14.25" customHeight="1" hidden="1" thickBot="1">
      <c r="A92" s="149"/>
      <c r="B92" s="120"/>
      <c r="C92" s="540" t="s">
        <v>181</v>
      </c>
      <c r="D92" s="150"/>
      <c r="E92" s="150"/>
      <c r="F92" s="151"/>
      <c r="G92" s="92">
        <f>H92-I92</f>
        <v>0</v>
      </c>
      <c r="H92" s="152">
        <f>I92+BO92+CH92+CJ92</f>
        <v>0</v>
      </c>
      <c r="I92" s="123">
        <v>0</v>
      </c>
      <c r="J92" s="201">
        <v>0</v>
      </c>
      <c r="K92" s="154">
        <v>0</v>
      </c>
      <c r="L92" s="126"/>
      <c r="M92" s="126"/>
      <c r="N92" s="155">
        <v>0</v>
      </c>
      <c r="O92" s="126"/>
      <c r="P92" s="126"/>
      <c r="Q92" s="126"/>
      <c r="R92" s="126"/>
      <c r="S92" s="126"/>
      <c r="T92" s="155">
        <v>0</v>
      </c>
      <c r="U92" s="126"/>
      <c r="V92" s="126"/>
      <c r="W92" s="126"/>
      <c r="X92" s="155">
        <v>0</v>
      </c>
      <c r="Y92" s="126"/>
      <c r="Z92" s="126"/>
      <c r="AA92" s="126"/>
      <c r="AB92" s="126"/>
      <c r="AC92" s="126"/>
      <c r="AD92" s="126"/>
      <c r="AE92" s="126"/>
      <c r="AF92" s="155">
        <v>0</v>
      </c>
      <c r="AG92" s="155"/>
      <c r="AH92" s="156"/>
      <c r="AI92" s="155">
        <v>0</v>
      </c>
      <c r="AJ92" s="154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>
        <v>0</v>
      </c>
      <c r="AU92" s="126"/>
      <c r="AV92" s="126"/>
      <c r="AW92" s="232">
        <v>0</v>
      </c>
      <c r="AX92" s="155">
        <v>0</v>
      </c>
      <c r="AY92" s="126"/>
      <c r="AZ92" s="126"/>
      <c r="BA92" s="126"/>
      <c r="BB92" s="126"/>
      <c r="BC92" s="126"/>
      <c r="BD92" s="155">
        <v>0</v>
      </c>
      <c r="BE92" s="126"/>
      <c r="BF92" s="126"/>
      <c r="BG92" s="155"/>
      <c r="BH92" s="126"/>
      <c r="BI92" s="154"/>
      <c r="BJ92" s="154"/>
      <c r="BK92" s="155">
        <v>0</v>
      </c>
      <c r="BL92" s="126"/>
      <c r="BM92" s="126"/>
      <c r="BN92" s="126"/>
      <c r="BO92" s="126"/>
      <c r="BP92" s="135">
        <v>0</v>
      </c>
      <c r="BQ92" s="126"/>
      <c r="BR92" s="126">
        <v>0</v>
      </c>
      <c r="BS92" s="232">
        <v>0</v>
      </c>
      <c r="BT92" s="155">
        <v>0</v>
      </c>
      <c r="BU92" s="126"/>
      <c r="BV92" s="126"/>
      <c r="BW92" s="125">
        <v>0</v>
      </c>
      <c r="BX92" s="126"/>
      <c r="BY92" s="126"/>
      <c r="BZ92" s="126"/>
      <c r="CA92" s="154"/>
      <c r="CB92" s="135">
        <v>0</v>
      </c>
      <c r="CC92" s="126"/>
      <c r="CD92" s="126"/>
      <c r="CE92" s="126"/>
      <c r="CF92" s="126"/>
      <c r="CG92" s="126"/>
      <c r="CH92" s="126"/>
      <c r="CI92" s="157"/>
      <c r="CJ92" s="158"/>
      <c r="CK92" s="233"/>
      <c r="CL92" s="234"/>
      <c r="CM92" s="160"/>
      <c r="CN92" s="159"/>
      <c r="CO92" s="160"/>
    </row>
    <row r="93" spans="1:93" s="129" customFormat="1" ht="14.25" customHeight="1" hidden="1">
      <c r="A93" s="119"/>
      <c r="B93" s="120"/>
      <c r="C93" s="540"/>
      <c r="D93" s="150"/>
      <c r="E93" s="150"/>
      <c r="F93" s="150"/>
      <c r="G93" s="121"/>
      <c r="H93" s="127"/>
      <c r="I93" s="125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>
        <v>0</v>
      </c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35">
        <v>0</v>
      </c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57"/>
      <c r="CJ93" s="158"/>
      <c r="CK93" s="157"/>
      <c r="CL93" s="157"/>
      <c r="CM93" s="158"/>
      <c r="CN93" s="158"/>
      <c r="CO93" s="158"/>
    </row>
    <row r="94" spans="1:95" s="88" customFormat="1" ht="15.75" hidden="1" thickBot="1">
      <c r="A94" s="82" t="s">
        <v>203</v>
      </c>
      <c r="B94" s="83" t="s">
        <v>202</v>
      </c>
      <c r="C94" s="230" t="s">
        <v>289</v>
      </c>
      <c r="D94" s="84" t="s">
        <v>102</v>
      </c>
      <c r="E94" s="84" t="s">
        <v>103</v>
      </c>
      <c r="F94" s="85" t="s">
        <v>92</v>
      </c>
      <c r="G94" s="86">
        <f aca="true" t="shared" si="1" ref="G94:G108">H94-I94</f>
        <v>9723</v>
      </c>
      <c r="H94" s="87">
        <f>SUM(H96:H99)</f>
        <v>9723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9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  <c r="AE94" s="56">
        <v>0</v>
      </c>
      <c r="AF94" s="56">
        <v>0</v>
      </c>
      <c r="AG94" s="56">
        <v>0</v>
      </c>
      <c r="AH94" s="56">
        <v>0</v>
      </c>
      <c r="AI94" s="56">
        <v>0</v>
      </c>
      <c r="AJ94" s="56"/>
      <c r="AK94" s="56">
        <v>0</v>
      </c>
      <c r="AL94" s="56"/>
      <c r="AM94" s="56">
        <v>0</v>
      </c>
      <c r="AN94" s="56">
        <v>0</v>
      </c>
      <c r="AO94" s="56">
        <v>0</v>
      </c>
      <c r="AP94" s="56">
        <v>0</v>
      </c>
      <c r="AQ94" s="56">
        <v>0</v>
      </c>
      <c r="AR94" s="56">
        <v>0</v>
      </c>
      <c r="AS94" s="56">
        <v>0</v>
      </c>
      <c r="AT94" s="56">
        <v>0</v>
      </c>
      <c r="AU94" s="56"/>
      <c r="AV94" s="56">
        <v>0</v>
      </c>
      <c r="AW94" s="56">
        <v>0</v>
      </c>
      <c r="AX94" s="56">
        <v>0</v>
      </c>
      <c r="AY94" s="56">
        <v>0</v>
      </c>
      <c r="AZ94" s="56">
        <v>0</v>
      </c>
      <c r="BA94" s="56">
        <v>0</v>
      </c>
      <c r="BB94" s="56">
        <v>0</v>
      </c>
      <c r="BC94" s="56">
        <v>0</v>
      </c>
      <c r="BD94" s="56">
        <v>0</v>
      </c>
      <c r="BE94" s="56">
        <v>0</v>
      </c>
      <c r="BF94" s="56">
        <v>0</v>
      </c>
      <c r="BG94" s="56">
        <v>0</v>
      </c>
      <c r="BH94" s="56">
        <v>0</v>
      </c>
      <c r="BI94" s="56"/>
      <c r="BJ94" s="56"/>
      <c r="BK94" s="56">
        <v>0</v>
      </c>
      <c r="BL94" s="56">
        <v>0</v>
      </c>
      <c r="BM94" s="56">
        <v>0</v>
      </c>
      <c r="BN94" s="56">
        <v>0</v>
      </c>
      <c r="BO94" s="56">
        <v>0</v>
      </c>
      <c r="BP94" s="56">
        <v>0</v>
      </c>
      <c r="BQ94" s="56">
        <v>0</v>
      </c>
      <c r="BR94" s="56">
        <v>0</v>
      </c>
      <c r="BS94" s="56">
        <v>0</v>
      </c>
      <c r="BT94" s="56">
        <v>0</v>
      </c>
      <c r="BU94" s="56">
        <v>0</v>
      </c>
      <c r="BV94" s="56">
        <v>0</v>
      </c>
      <c r="BW94" s="56">
        <v>0</v>
      </c>
      <c r="BX94" s="56">
        <v>0</v>
      </c>
      <c r="BY94" s="56">
        <v>0</v>
      </c>
      <c r="BZ94" s="56">
        <v>0</v>
      </c>
      <c r="CA94" s="56"/>
      <c r="CB94" s="56">
        <v>0</v>
      </c>
      <c r="CC94" s="56">
        <v>0</v>
      </c>
      <c r="CD94" s="56">
        <v>0</v>
      </c>
      <c r="CE94" s="56">
        <v>0</v>
      </c>
      <c r="CF94" s="56">
        <v>0</v>
      </c>
      <c r="CG94" s="56">
        <v>0</v>
      </c>
      <c r="CH94" s="56">
        <f>SUM(CH96:CH99)</f>
        <v>0</v>
      </c>
      <c r="CI94" s="86"/>
      <c r="CJ94" s="86"/>
      <c r="CK94" s="86"/>
      <c r="CL94" s="86"/>
      <c r="CM94" s="86"/>
      <c r="CN94" s="86"/>
      <c r="CO94" s="86"/>
      <c r="CP94" s="86"/>
      <c r="CQ94" s="184"/>
    </row>
    <row r="95" spans="1:94" s="81" customFormat="1" ht="6.75" customHeight="1" hidden="1" thickBot="1">
      <c r="A95" s="61"/>
      <c r="B95" s="62"/>
      <c r="C95" s="533"/>
      <c r="D95" s="63"/>
      <c r="E95" s="63"/>
      <c r="F95" s="64"/>
      <c r="G95" s="92">
        <f t="shared" si="1"/>
        <v>0</v>
      </c>
      <c r="H95" s="105"/>
      <c r="I95" s="43"/>
      <c r="J95" s="53"/>
      <c r="K95" s="53">
        <v>0</v>
      </c>
      <c r="L95" s="53"/>
      <c r="M95" s="53"/>
      <c r="N95" s="53">
        <v>0</v>
      </c>
      <c r="O95" s="53"/>
      <c r="P95" s="53"/>
      <c r="Q95" s="53"/>
      <c r="R95" s="53"/>
      <c r="S95" s="53"/>
      <c r="T95" s="53">
        <v>0</v>
      </c>
      <c r="U95" s="53"/>
      <c r="V95" s="53"/>
      <c r="W95" s="53"/>
      <c r="X95" s="235">
        <v>0</v>
      </c>
      <c r="Y95" s="53"/>
      <c r="Z95" s="53"/>
      <c r="AA95" s="53"/>
      <c r="AB95" s="53"/>
      <c r="AC95" s="53"/>
      <c r="AD95" s="53"/>
      <c r="AE95" s="53"/>
      <c r="AF95" s="43">
        <v>0</v>
      </c>
      <c r="AG95" s="43"/>
      <c r="AH95" s="53"/>
      <c r="AI95" s="53">
        <v>0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>
        <v>0</v>
      </c>
      <c r="BE95" s="53"/>
      <c r="BF95" s="53"/>
      <c r="BG95" s="43"/>
      <c r="BH95" s="53"/>
      <c r="BI95" s="53"/>
      <c r="BJ95" s="53"/>
      <c r="BK95" s="53">
        <v>0</v>
      </c>
      <c r="BL95" s="53"/>
      <c r="BM95" s="53"/>
      <c r="BN95" s="53"/>
      <c r="BO95" s="53"/>
      <c r="BP95" s="53">
        <v>0</v>
      </c>
      <c r="BQ95" s="53"/>
      <c r="BR95" s="53">
        <v>0</v>
      </c>
      <c r="BS95" s="53">
        <v>0</v>
      </c>
      <c r="BT95" s="53">
        <v>0</v>
      </c>
      <c r="BU95" s="53"/>
      <c r="BV95" s="53"/>
      <c r="BW95" s="53">
        <v>0</v>
      </c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105"/>
      <c r="CJ95" s="105"/>
      <c r="CK95" s="105"/>
      <c r="CL95" s="105"/>
      <c r="CM95" s="105"/>
      <c r="CN95" s="105"/>
      <c r="CO95" s="105"/>
      <c r="CP95" s="105"/>
    </row>
    <row r="96" spans="1:93" s="97" customFormat="1" ht="15.75" hidden="1" thickBot="1">
      <c r="A96" s="89"/>
      <c r="B96" s="90"/>
      <c r="C96" s="535" t="s">
        <v>178</v>
      </c>
      <c r="D96" s="91"/>
      <c r="E96" s="91"/>
      <c r="F96" s="91"/>
      <c r="G96" s="92">
        <f t="shared" si="1"/>
        <v>9723</v>
      </c>
      <c r="H96" s="93">
        <v>9723</v>
      </c>
      <c r="I96" s="94">
        <v>0</v>
      </c>
      <c r="J96" s="236">
        <v>0</v>
      </c>
      <c r="K96" s="237">
        <v>0</v>
      </c>
      <c r="L96" s="237"/>
      <c r="M96" s="237"/>
      <c r="N96" s="237">
        <v>0</v>
      </c>
      <c r="O96" s="237"/>
      <c r="P96" s="237"/>
      <c r="Q96" s="237"/>
      <c r="R96" s="237"/>
      <c r="S96" s="237"/>
      <c r="T96" s="237">
        <v>0</v>
      </c>
      <c r="U96" s="237"/>
      <c r="V96" s="237"/>
      <c r="W96" s="237"/>
      <c r="X96" s="237">
        <v>0</v>
      </c>
      <c r="Y96" s="237"/>
      <c r="Z96" s="237"/>
      <c r="AA96" s="237"/>
      <c r="AB96" s="237"/>
      <c r="AC96" s="237"/>
      <c r="AD96" s="237"/>
      <c r="AE96" s="237"/>
      <c r="AF96" s="95">
        <v>0</v>
      </c>
      <c r="AG96" s="95"/>
      <c r="AH96" s="236"/>
      <c r="AI96" s="237">
        <v>0</v>
      </c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>
        <v>0</v>
      </c>
      <c r="AU96" s="237"/>
      <c r="AV96" s="237"/>
      <c r="AW96" s="237">
        <v>0</v>
      </c>
      <c r="AX96" s="237">
        <v>0</v>
      </c>
      <c r="AY96" s="237"/>
      <c r="AZ96" s="237"/>
      <c r="BA96" s="237"/>
      <c r="BB96" s="237"/>
      <c r="BC96" s="237"/>
      <c r="BD96" s="237">
        <v>0</v>
      </c>
      <c r="BE96" s="237"/>
      <c r="BF96" s="237"/>
      <c r="BG96" s="95"/>
      <c r="BH96" s="237"/>
      <c r="BI96" s="237"/>
      <c r="BJ96" s="237"/>
      <c r="BK96" s="237">
        <v>0</v>
      </c>
      <c r="BL96" s="237"/>
      <c r="BM96" s="237"/>
      <c r="BN96" s="237"/>
      <c r="BO96" s="237"/>
      <c r="BP96" s="237">
        <v>0</v>
      </c>
      <c r="BQ96" s="237"/>
      <c r="BR96" s="237">
        <v>0</v>
      </c>
      <c r="BS96" s="238">
        <v>0</v>
      </c>
      <c r="BT96" s="237">
        <v>0</v>
      </c>
      <c r="BU96" s="237"/>
      <c r="BV96" s="237"/>
      <c r="BW96" s="125">
        <v>0</v>
      </c>
      <c r="BX96" s="237"/>
      <c r="BY96" s="237"/>
      <c r="BZ96" s="237"/>
      <c r="CA96" s="237"/>
      <c r="CB96" s="237">
        <v>0</v>
      </c>
      <c r="CC96" s="237"/>
      <c r="CD96" s="237"/>
      <c r="CE96" s="237"/>
      <c r="CF96" s="237"/>
      <c r="CG96" s="237"/>
      <c r="CH96" s="237"/>
      <c r="CI96" s="239"/>
      <c r="CJ96" s="240"/>
      <c r="CK96" s="241"/>
      <c r="CL96" s="241"/>
      <c r="CM96" s="240"/>
      <c r="CN96" s="240"/>
      <c r="CO96" s="240"/>
    </row>
    <row r="97" spans="1:93" s="97" customFormat="1" ht="15.75" hidden="1" thickBot="1">
      <c r="A97" s="89"/>
      <c r="B97" s="90"/>
      <c r="C97" s="535" t="s">
        <v>179</v>
      </c>
      <c r="D97" s="91"/>
      <c r="E97" s="91"/>
      <c r="F97" s="91"/>
      <c r="G97" s="92">
        <f t="shared" si="1"/>
        <v>0</v>
      </c>
      <c r="H97" s="93"/>
      <c r="I97" s="94">
        <v>0</v>
      </c>
      <c r="J97" s="236">
        <v>0</v>
      </c>
      <c r="K97" s="237">
        <v>0</v>
      </c>
      <c r="L97" s="237"/>
      <c r="M97" s="237"/>
      <c r="N97" s="237">
        <v>0</v>
      </c>
      <c r="O97" s="237"/>
      <c r="P97" s="237"/>
      <c r="Q97" s="237"/>
      <c r="R97" s="237"/>
      <c r="S97" s="237"/>
      <c r="T97" s="237">
        <v>0</v>
      </c>
      <c r="U97" s="237"/>
      <c r="V97" s="237"/>
      <c r="W97" s="237"/>
      <c r="X97" s="237">
        <v>0</v>
      </c>
      <c r="Y97" s="237"/>
      <c r="Z97" s="237"/>
      <c r="AA97" s="237"/>
      <c r="AB97" s="237"/>
      <c r="AC97" s="237"/>
      <c r="AD97" s="237"/>
      <c r="AE97" s="237"/>
      <c r="AF97" s="95">
        <v>0</v>
      </c>
      <c r="AG97" s="95"/>
      <c r="AH97" s="236"/>
      <c r="AI97" s="237">
        <v>0</v>
      </c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>
        <v>0</v>
      </c>
      <c r="AU97" s="237"/>
      <c r="AV97" s="237"/>
      <c r="AW97" s="237">
        <v>0</v>
      </c>
      <c r="AX97" s="237">
        <v>0</v>
      </c>
      <c r="AY97" s="237"/>
      <c r="AZ97" s="237"/>
      <c r="BA97" s="237"/>
      <c r="BB97" s="237"/>
      <c r="BC97" s="237"/>
      <c r="BD97" s="237">
        <v>0</v>
      </c>
      <c r="BE97" s="237"/>
      <c r="BF97" s="237"/>
      <c r="BG97" s="95"/>
      <c r="BH97" s="237"/>
      <c r="BI97" s="237"/>
      <c r="BJ97" s="237"/>
      <c r="BK97" s="237">
        <v>0</v>
      </c>
      <c r="BL97" s="237"/>
      <c r="BM97" s="237"/>
      <c r="BN97" s="237"/>
      <c r="BO97" s="237"/>
      <c r="BP97" s="237">
        <v>0</v>
      </c>
      <c r="BQ97" s="237"/>
      <c r="BR97" s="237">
        <v>0</v>
      </c>
      <c r="BS97" s="238">
        <v>0</v>
      </c>
      <c r="BT97" s="237">
        <v>0</v>
      </c>
      <c r="BU97" s="237"/>
      <c r="BV97" s="237"/>
      <c r="BW97" s="125">
        <v>0</v>
      </c>
      <c r="BX97" s="237"/>
      <c r="BY97" s="237"/>
      <c r="BZ97" s="237"/>
      <c r="CA97" s="237"/>
      <c r="CB97" s="237">
        <v>0</v>
      </c>
      <c r="CC97" s="237"/>
      <c r="CD97" s="237"/>
      <c r="CE97" s="237"/>
      <c r="CF97" s="237"/>
      <c r="CG97" s="237"/>
      <c r="CH97" s="237"/>
      <c r="CI97" s="239"/>
      <c r="CJ97" s="240"/>
      <c r="CK97" s="241"/>
      <c r="CL97" s="241"/>
      <c r="CM97" s="240"/>
      <c r="CN97" s="240"/>
      <c r="CO97" s="240"/>
    </row>
    <row r="98" spans="1:93" s="97" customFormat="1" ht="15.75" hidden="1" thickBot="1">
      <c r="A98" s="89"/>
      <c r="B98" s="90"/>
      <c r="C98" s="535" t="s">
        <v>180</v>
      </c>
      <c r="D98" s="91"/>
      <c r="E98" s="91"/>
      <c r="F98" s="91"/>
      <c r="G98" s="92">
        <f t="shared" si="1"/>
        <v>0</v>
      </c>
      <c r="H98" s="93">
        <f>I98+BO98+CH98+CJ98</f>
        <v>0</v>
      </c>
      <c r="I98" s="94">
        <v>0</v>
      </c>
      <c r="J98" s="236">
        <v>0</v>
      </c>
      <c r="K98" s="237">
        <v>0</v>
      </c>
      <c r="L98" s="237"/>
      <c r="M98" s="237"/>
      <c r="N98" s="237">
        <v>0</v>
      </c>
      <c r="O98" s="237"/>
      <c r="P98" s="237"/>
      <c r="Q98" s="237"/>
      <c r="R98" s="237"/>
      <c r="S98" s="237"/>
      <c r="T98" s="237">
        <v>0</v>
      </c>
      <c r="U98" s="237"/>
      <c r="V98" s="237"/>
      <c r="W98" s="237"/>
      <c r="X98" s="237">
        <v>0</v>
      </c>
      <c r="Y98" s="237"/>
      <c r="Z98" s="237"/>
      <c r="AA98" s="237"/>
      <c r="AB98" s="237"/>
      <c r="AC98" s="237"/>
      <c r="AD98" s="237"/>
      <c r="AE98" s="237"/>
      <c r="AF98" s="95">
        <v>0</v>
      </c>
      <c r="AG98" s="95"/>
      <c r="AH98" s="236"/>
      <c r="AI98" s="237">
        <v>0</v>
      </c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>
        <v>0</v>
      </c>
      <c r="AU98" s="237"/>
      <c r="AV98" s="237"/>
      <c r="AW98" s="237">
        <v>0</v>
      </c>
      <c r="AX98" s="237">
        <v>0</v>
      </c>
      <c r="AY98" s="237"/>
      <c r="AZ98" s="237"/>
      <c r="BA98" s="237"/>
      <c r="BB98" s="237"/>
      <c r="BC98" s="237"/>
      <c r="BD98" s="237">
        <v>0</v>
      </c>
      <c r="BE98" s="237"/>
      <c r="BF98" s="237"/>
      <c r="BG98" s="95"/>
      <c r="BH98" s="237"/>
      <c r="BI98" s="237"/>
      <c r="BJ98" s="237"/>
      <c r="BK98" s="237">
        <v>0</v>
      </c>
      <c r="BL98" s="237"/>
      <c r="BM98" s="237"/>
      <c r="BN98" s="237"/>
      <c r="BO98" s="237"/>
      <c r="BP98" s="237">
        <v>0</v>
      </c>
      <c r="BQ98" s="237"/>
      <c r="BR98" s="237">
        <v>0</v>
      </c>
      <c r="BS98" s="238">
        <v>0</v>
      </c>
      <c r="BT98" s="237">
        <v>0</v>
      </c>
      <c r="BU98" s="237"/>
      <c r="BV98" s="237"/>
      <c r="BW98" s="125">
        <v>0</v>
      </c>
      <c r="BX98" s="237"/>
      <c r="BY98" s="237"/>
      <c r="BZ98" s="237"/>
      <c r="CA98" s="237"/>
      <c r="CB98" s="237">
        <v>0</v>
      </c>
      <c r="CC98" s="237"/>
      <c r="CD98" s="237"/>
      <c r="CE98" s="237"/>
      <c r="CF98" s="237"/>
      <c r="CG98" s="237"/>
      <c r="CH98" s="237"/>
      <c r="CI98" s="239"/>
      <c r="CJ98" s="240"/>
      <c r="CK98" s="241"/>
      <c r="CL98" s="241"/>
      <c r="CM98" s="240"/>
      <c r="CN98" s="240"/>
      <c r="CO98" s="240"/>
    </row>
    <row r="99" spans="1:93" s="101" customFormat="1" ht="15.75" hidden="1" thickBot="1">
      <c r="A99" s="98"/>
      <c r="B99" s="99"/>
      <c r="C99" s="536" t="s">
        <v>181</v>
      </c>
      <c r="D99" s="100"/>
      <c r="E99" s="100"/>
      <c r="F99" s="100"/>
      <c r="G99" s="92">
        <f t="shared" si="1"/>
        <v>0</v>
      </c>
      <c r="H99" s="242">
        <f>I99+BO99+CH99+CJ99</f>
        <v>0</v>
      </c>
      <c r="I99" s="94">
        <v>0</v>
      </c>
      <c r="J99" s="236">
        <v>0</v>
      </c>
      <c r="K99" s="243">
        <v>0</v>
      </c>
      <c r="L99" s="243"/>
      <c r="M99" s="243"/>
      <c r="N99" s="243">
        <v>0</v>
      </c>
      <c r="O99" s="243"/>
      <c r="P99" s="243"/>
      <c r="Q99" s="243"/>
      <c r="R99" s="243"/>
      <c r="S99" s="243"/>
      <c r="T99" s="243">
        <v>0</v>
      </c>
      <c r="U99" s="243"/>
      <c r="V99" s="243"/>
      <c r="W99" s="243"/>
      <c r="X99" s="243">
        <v>0</v>
      </c>
      <c r="Y99" s="243"/>
      <c r="Z99" s="243"/>
      <c r="AA99" s="243"/>
      <c r="AB99" s="243"/>
      <c r="AC99" s="243"/>
      <c r="AD99" s="243"/>
      <c r="AE99" s="243"/>
      <c r="AF99" s="244">
        <v>0</v>
      </c>
      <c r="AG99" s="244"/>
      <c r="AH99" s="245"/>
      <c r="AI99" s="243">
        <v>0</v>
      </c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>
        <v>0</v>
      </c>
      <c r="AU99" s="243"/>
      <c r="AV99" s="243"/>
      <c r="AW99" s="243">
        <v>0</v>
      </c>
      <c r="AX99" s="243">
        <v>0</v>
      </c>
      <c r="AY99" s="243"/>
      <c r="AZ99" s="243"/>
      <c r="BA99" s="243"/>
      <c r="BB99" s="243"/>
      <c r="BC99" s="243"/>
      <c r="BD99" s="243">
        <v>0</v>
      </c>
      <c r="BE99" s="243"/>
      <c r="BF99" s="243"/>
      <c r="BG99" s="244"/>
      <c r="BH99" s="243"/>
      <c r="BI99" s="243"/>
      <c r="BJ99" s="243"/>
      <c r="BK99" s="243">
        <v>0</v>
      </c>
      <c r="BL99" s="243"/>
      <c r="BM99" s="243"/>
      <c r="BN99" s="243"/>
      <c r="BO99" s="243"/>
      <c r="BP99" s="237">
        <v>0</v>
      </c>
      <c r="BQ99" s="243"/>
      <c r="BR99" s="243">
        <v>0</v>
      </c>
      <c r="BS99" s="246">
        <v>0</v>
      </c>
      <c r="BT99" s="243">
        <v>0</v>
      </c>
      <c r="BU99" s="243"/>
      <c r="BV99" s="243"/>
      <c r="BW99" s="125">
        <v>0</v>
      </c>
      <c r="BX99" s="243"/>
      <c r="BY99" s="243"/>
      <c r="BZ99" s="243"/>
      <c r="CA99" s="243"/>
      <c r="CB99" s="237">
        <v>0</v>
      </c>
      <c r="CC99" s="243"/>
      <c r="CD99" s="243"/>
      <c r="CE99" s="243"/>
      <c r="CF99" s="243"/>
      <c r="CG99" s="243"/>
      <c r="CH99" s="243"/>
      <c r="CI99" s="247"/>
      <c r="CJ99" s="248"/>
      <c r="CK99" s="249"/>
      <c r="CL99" s="249"/>
      <c r="CM99" s="248"/>
      <c r="CN99" s="248"/>
      <c r="CO99" s="248"/>
    </row>
    <row r="100" spans="1:95" s="265" customFormat="1" ht="15">
      <c r="A100" s="251"/>
      <c r="B100" s="62"/>
      <c r="C100" s="546"/>
      <c r="D100" s="63"/>
      <c r="E100" s="63"/>
      <c r="F100" s="64"/>
      <c r="G100" s="113">
        <f t="shared" si="1"/>
        <v>0</v>
      </c>
      <c r="H100" s="252"/>
      <c r="I100" s="253"/>
      <c r="J100" s="254"/>
      <c r="K100" s="255"/>
      <c r="L100" s="256"/>
      <c r="M100" s="256"/>
      <c r="N100" s="257"/>
      <c r="O100" s="256"/>
      <c r="P100" s="256"/>
      <c r="Q100" s="256"/>
      <c r="R100" s="256"/>
      <c r="S100" s="256"/>
      <c r="T100" s="257"/>
      <c r="U100" s="256"/>
      <c r="V100" s="256"/>
      <c r="W100" s="256"/>
      <c r="X100" s="257"/>
      <c r="Y100" s="256"/>
      <c r="Z100" s="256"/>
      <c r="AA100" s="256"/>
      <c r="AB100" s="256"/>
      <c r="AC100" s="256"/>
      <c r="AD100" s="256"/>
      <c r="AE100" s="256"/>
      <c r="AF100" s="257"/>
      <c r="AG100" s="257"/>
      <c r="AH100" s="258"/>
      <c r="AI100" s="257"/>
      <c r="AJ100" s="255"/>
      <c r="AK100" s="256"/>
      <c r="AL100" s="256"/>
      <c r="AM100" s="256"/>
      <c r="AN100" s="256"/>
      <c r="AO100" s="256"/>
      <c r="AP100" s="256"/>
      <c r="AQ100" s="256"/>
      <c r="AR100" s="256"/>
      <c r="AS100" s="256"/>
      <c r="AT100" s="256"/>
      <c r="AU100" s="256"/>
      <c r="AV100" s="256"/>
      <c r="AW100" s="259"/>
      <c r="AX100" s="257"/>
      <c r="AY100" s="256"/>
      <c r="AZ100" s="256"/>
      <c r="BA100" s="256"/>
      <c r="BB100" s="256"/>
      <c r="BC100" s="256"/>
      <c r="BD100" s="257"/>
      <c r="BE100" s="256"/>
      <c r="BF100" s="256"/>
      <c r="BG100" s="257"/>
      <c r="BH100" s="256"/>
      <c r="BI100" s="255"/>
      <c r="BJ100" s="255"/>
      <c r="BK100" s="257"/>
      <c r="BL100" s="256"/>
      <c r="BM100" s="256"/>
      <c r="BN100" s="256"/>
      <c r="BO100" s="256"/>
      <c r="BP100" s="257"/>
      <c r="BQ100" s="256"/>
      <c r="BR100" s="256"/>
      <c r="BS100" s="259"/>
      <c r="BT100" s="257"/>
      <c r="BU100" s="256"/>
      <c r="BV100" s="256"/>
      <c r="BW100" s="257"/>
      <c r="BX100" s="256"/>
      <c r="BY100" s="256"/>
      <c r="BZ100" s="256"/>
      <c r="CA100" s="255"/>
      <c r="CB100" s="257"/>
      <c r="CC100" s="256"/>
      <c r="CD100" s="256"/>
      <c r="CE100" s="256"/>
      <c r="CF100" s="256"/>
      <c r="CG100" s="256"/>
      <c r="CH100" s="256"/>
      <c r="CI100" s="260"/>
      <c r="CJ100" s="260"/>
      <c r="CK100" s="261"/>
      <c r="CL100" s="262"/>
      <c r="CM100" s="263"/>
      <c r="CN100" s="264"/>
      <c r="CO100" s="263"/>
      <c r="CQ100" s="148"/>
    </row>
    <row r="101" spans="1:95" s="88" customFormat="1" ht="15.75" thickBot="1">
      <c r="A101" s="82" t="s">
        <v>104</v>
      </c>
      <c r="B101" s="83"/>
      <c r="C101" s="230" t="s">
        <v>204</v>
      </c>
      <c r="D101" s="84" t="s">
        <v>87</v>
      </c>
      <c r="E101" s="84" t="s">
        <v>87</v>
      </c>
      <c r="F101" s="85" t="s">
        <v>87</v>
      </c>
      <c r="G101" s="86" t="e">
        <f t="shared" si="1"/>
        <v>#REF!</v>
      </c>
      <c r="H101" s="87" t="e">
        <f>SUM(#REF!)</f>
        <v>#REF!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9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 t="e">
        <f>SUM(#REF!)</f>
        <v>#REF!</v>
      </c>
      <c r="CI101" s="86"/>
      <c r="CJ101" s="86"/>
      <c r="CK101" s="86"/>
      <c r="CL101" s="86"/>
      <c r="CM101" s="86"/>
      <c r="CN101" s="86"/>
      <c r="CO101" s="86"/>
      <c r="CP101" s="86"/>
      <c r="CQ101" s="184"/>
    </row>
    <row r="102" spans="1:95" s="88" customFormat="1" ht="15.75" thickBot="1">
      <c r="A102" s="82"/>
      <c r="B102" s="83"/>
      <c r="C102" s="626" t="s">
        <v>382</v>
      </c>
      <c r="D102" s="84"/>
      <c r="E102" s="84"/>
      <c r="F102" s="85"/>
      <c r="G102" s="86">
        <f>H102-I102</f>
        <v>-15737088</v>
      </c>
      <c r="H102" s="87">
        <f>SUM(H103:H103)</f>
        <v>0</v>
      </c>
      <c r="I102" s="56">
        <v>15737088</v>
      </c>
      <c r="J102" s="56">
        <v>15679468</v>
      </c>
      <c r="K102" s="56">
        <v>1110844</v>
      </c>
      <c r="L102" s="56">
        <v>837286</v>
      </c>
      <c r="M102" s="56">
        <v>200777</v>
      </c>
      <c r="N102" s="56">
        <v>18453</v>
      </c>
      <c r="O102" s="56">
        <v>0</v>
      </c>
      <c r="P102" s="56">
        <v>0</v>
      </c>
      <c r="Q102" s="56">
        <v>0</v>
      </c>
      <c r="R102" s="56">
        <v>8393</v>
      </c>
      <c r="S102" s="56">
        <v>10060</v>
      </c>
      <c r="T102" s="56">
        <v>0</v>
      </c>
      <c r="U102" s="56">
        <v>0</v>
      </c>
      <c r="V102" s="56">
        <v>0</v>
      </c>
      <c r="W102" s="56">
        <v>16500</v>
      </c>
      <c r="X102" s="56">
        <v>37828</v>
      </c>
      <c r="Y102" s="56">
        <v>0</v>
      </c>
      <c r="Z102" s="56">
        <v>14539</v>
      </c>
      <c r="AA102" s="56">
        <v>11673</v>
      </c>
      <c r="AB102" s="56">
        <v>1788</v>
      </c>
      <c r="AC102" s="56">
        <v>9828</v>
      </c>
      <c r="AD102" s="56">
        <v>0</v>
      </c>
      <c r="AE102" s="56">
        <v>0</v>
      </c>
      <c r="AF102" s="56">
        <v>107036</v>
      </c>
      <c r="AG102" s="56">
        <v>2202</v>
      </c>
      <c r="AH102" s="56">
        <v>0</v>
      </c>
      <c r="AI102" s="56">
        <v>104834</v>
      </c>
      <c r="AJ102" s="56">
        <v>0</v>
      </c>
      <c r="AK102" s="56">
        <v>1693</v>
      </c>
      <c r="AL102" s="56">
        <v>0</v>
      </c>
      <c r="AM102" s="56">
        <v>0</v>
      </c>
      <c r="AN102" s="56">
        <v>0</v>
      </c>
      <c r="AO102" s="56">
        <v>0</v>
      </c>
      <c r="AP102" s="56">
        <v>0</v>
      </c>
      <c r="AQ102" s="56">
        <v>0</v>
      </c>
      <c r="AR102" s="56">
        <v>0</v>
      </c>
      <c r="AS102" s="56">
        <v>0</v>
      </c>
      <c r="AT102" s="56">
        <v>0</v>
      </c>
      <c r="AU102" s="56">
        <v>35100</v>
      </c>
      <c r="AV102" s="56">
        <v>68041</v>
      </c>
      <c r="AW102" s="56">
        <v>14461588</v>
      </c>
      <c r="AX102" s="56">
        <v>14461588</v>
      </c>
      <c r="AY102" s="56">
        <v>0</v>
      </c>
      <c r="AZ102" s="56">
        <v>0</v>
      </c>
      <c r="BA102" s="56">
        <v>0</v>
      </c>
      <c r="BB102" s="56">
        <v>0</v>
      </c>
      <c r="BC102" s="56">
        <v>14461588</v>
      </c>
      <c r="BD102" s="56">
        <v>0</v>
      </c>
      <c r="BE102" s="56">
        <v>0</v>
      </c>
      <c r="BF102" s="56">
        <v>0</v>
      </c>
      <c r="BG102" s="56">
        <v>0</v>
      </c>
      <c r="BH102" s="56">
        <v>0</v>
      </c>
      <c r="BI102" s="56">
        <v>0</v>
      </c>
      <c r="BJ102" s="56">
        <v>0</v>
      </c>
      <c r="BK102" s="56">
        <v>0</v>
      </c>
      <c r="BL102" s="56">
        <v>0</v>
      </c>
      <c r="BM102" s="56">
        <v>0</v>
      </c>
      <c r="BN102" s="56">
        <v>0</v>
      </c>
      <c r="BO102" s="56">
        <v>0</v>
      </c>
      <c r="BP102" s="56">
        <v>0</v>
      </c>
      <c r="BQ102" s="56">
        <v>0</v>
      </c>
      <c r="BR102" s="56">
        <v>57620</v>
      </c>
      <c r="BS102" s="56">
        <v>57620</v>
      </c>
      <c r="BT102" s="56">
        <v>5000</v>
      </c>
      <c r="BU102" s="56">
        <v>0</v>
      </c>
      <c r="BV102" s="56">
        <v>5000</v>
      </c>
      <c r="BW102" s="56">
        <v>0</v>
      </c>
      <c r="BX102" s="56">
        <v>0</v>
      </c>
      <c r="BY102" s="56">
        <v>0</v>
      </c>
      <c r="BZ102" s="56">
        <v>0</v>
      </c>
      <c r="CA102" s="56">
        <v>0</v>
      </c>
      <c r="CB102" s="56">
        <v>52620</v>
      </c>
      <c r="CC102" s="56">
        <v>52620</v>
      </c>
      <c r="CD102" s="56">
        <v>0</v>
      </c>
      <c r="CE102" s="56">
        <v>0</v>
      </c>
      <c r="CF102" s="56">
        <v>0</v>
      </c>
      <c r="CG102" s="56">
        <v>0</v>
      </c>
      <c r="CH102" s="56">
        <f>SUM(CH103:CH103)</f>
        <v>0</v>
      </c>
      <c r="CI102" s="86"/>
      <c r="CJ102" s="86"/>
      <c r="CK102" s="86"/>
      <c r="CL102" s="86"/>
      <c r="CM102" s="86"/>
      <c r="CN102" s="86"/>
      <c r="CO102" s="86"/>
      <c r="CP102" s="86"/>
      <c r="CQ102" s="184"/>
    </row>
    <row r="103" spans="1:93" s="81" customFormat="1" ht="14.25" customHeight="1" hidden="1">
      <c r="A103" s="61"/>
      <c r="B103" s="62"/>
      <c r="C103" s="547"/>
      <c r="D103" s="63"/>
      <c r="E103" s="63"/>
      <c r="F103" s="64"/>
      <c r="G103" s="113">
        <f t="shared" si="1"/>
        <v>-15559088</v>
      </c>
      <c r="H103" s="250"/>
      <c r="I103" s="94">
        <v>15559088</v>
      </c>
      <c r="J103" s="69"/>
      <c r="K103" s="69"/>
      <c r="L103" s="72"/>
      <c r="M103" s="72"/>
      <c r="N103" s="69"/>
      <c r="O103" s="72"/>
      <c r="P103" s="72"/>
      <c r="Q103" s="72"/>
      <c r="R103" s="72"/>
      <c r="S103" s="72"/>
      <c r="T103" s="69"/>
      <c r="U103" s="72"/>
      <c r="V103" s="72"/>
      <c r="W103" s="72"/>
      <c r="X103" s="69"/>
      <c r="Y103" s="72"/>
      <c r="Z103" s="72"/>
      <c r="AA103" s="72"/>
      <c r="AB103" s="72"/>
      <c r="AC103" s="72"/>
      <c r="AD103" s="72"/>
      <c r="AE103" s="72"/>
      <c r="AF103" s="70"/>
      <c r="AG103" s="70"/>
      <c r="AH103" s="71"/>
      <c r="AI103" s="69"/>
      <c r="AJ103" s="69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3"/>
      <c r="AX103" s="69"/>
      <c r="AY103" s="72"/>
      <c r="AZ103" s="72"/>
      <c r="BA103" s="72"/>
      <c r="BB103" s="72"/>
      <c r="BC103" s="72"/>
      <c r="BD103" s="69"/>
      <c r="BE103" s="72"/>
      <c r="BF103" s="72"/>
      <c r="BG103" s="70"/>
      <c r="BH103" s="72"/>
      <c r="BI103" s="69"/>
      <c r="BJ103" s="69"/>
      <c r="BK103" s="69"/>
      <c r="BL103" s="72"/>
      <c r="BM103" s="72"/>
      <c r="BN103" s="72"/>
      <c r="BO103" s="72"/>
      <c r="BP103" s="69"/>
      <c r="BQ103" s="72"/>
      <c r="BR103" s="72"/>
      <c r="BS103" s="74"/>
      <c r="BT103" s="69"/>
      <c r="BU103" s="72"/>
      <c r="BV103" s="72"/>
      <c r="BW103" s="69"/>
      <c r="BX103" s="72"/>
      <c r="BY103" s="72"/>
      <c r="BZ103" s="72"/>
      <c r="CA103" s="69"/>
      <c r="CB103" s="69"/>
      <c r="CC103" s="72"/>
      <c r="CD103" s="72"/>
      <c r="CE103" s="72"/>
      <c r="CF103" s="72"/>
      <c r="CG103" s="72"/>
      <c r="CH103" s="72"/>
      <c r="CI103" s="266"/>
      <c r="CJ103" s="267"/>
      <c r="CK103" s="268"/>
      <c r="CL103" s="269"/>
      <c r="CM103" s="270"/>
      <c r="CN103" s="271"/>
      <c r="CO103" s="270"/>
    </row>
    <row r="104" spans="1:95" s="88" customFormat="1" ht="15.75" hidden="1" thickBot="1">
      <c r="A104" s="82"/>
      <c r="B104" s="83" t="s">
        <v>105</v>
      </c>
      <c r="C104" s="230" t="s">
        <v>271</v>
      </c>
      <c r="D104" s="84" t="s">
        <v>87</v>
      </c>
      <c r="E104" s="84" t="s">
        <v>87</v>
      </c>
      <c r="F104" s="85" t="s">
        <v>87</v>
      </c>
      <c r="G104" s="86" t="e">
        <f t="shared" si="1"/>
        <v>#REF!</v>
      </c>
      <c r="H104" s="87" t="e">
        <f>SUM(H105:H108)</f>
        <v>#REF!</v>
      </c>
      <c r="I104" s="94">
        <v>3837457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6">
        <v>0</v>
      </c>
      <c r="T104" s="56">
        <v>0</v>
      </c>
      <c r="U104" s="56">
        <v>0</v>
      </c>
      <c r="V104" s="56">
        <v>0</v>
      </c>
      <c r="W104" s="56">
        <v>0</v>
      </c>
      <c r="X104" s="59">
        <v>0</v>
      </c>
      <c r="Y104" s="56">
        <v>0</v>
      </c>
      <c r="Z104" s="56">
        <v>0</v>
      </c>
      <c r="AA104" s="56">
        <v>0</v>
      </c>
      <c r="AB104" s="56">
        <v>0</v>
      </c>
      <c r="AC104" s="56">
        <v>0</v>
      </c>
      <c r="AD104" s="56">
        <v>0</v>
      </c>
      <c r="AE104" s="56">
        <v>0</v>
      </c>
      <c r="AF104" s="56">
        <v>0</v>
      </c>
      <c r="AG104" s="56">
        <v>0</v>
      </c>
      <c r="AH104" s="56">
        <v>0</v>
      </c>
      <c r="AI104" s="56">
        <v>0</v>
      </c>
      <c r="AJ104" s="56"/>
      <c r="AK104" s="56">
        <v>0</v>
      </c>
      <c r="AL104" s="56"/>
      <c r="AM104" s="56">
        <v>0</v>
      </c>
      <c r="AN104" s="56">
        <v>0</v>
      </c>
      <c r="AO104" s="56">
        <v>0</v>
      </c>
      <c r="AP104" s="56">
        <v>0</v>
      </c>
      <c r="AQ104" s="56">
        <v>0</v>
      </c>
      <c r="AR104" s="56">
        <v>0</v>
      </c>
      <c r="AS104" s="56">
        <v>0</v>
      </c>
      <c r="AT104" s="56">
        <v>0</v>
      </c>
      <c r="AU104" s="56"/>
      <c r="AV104" s="56">
        <v>0</v>
      </c>
      <c r="AW104" s="56">
        <v>0</v>
      </c>
      <c r="AX104" s="56">
        <v>0</v>
      </c>
      <c r="AY104" s="56">
        <v>0</v>
      </c>
      <c r="AZ104" s="56">
        <v>0</v>
      </c>
      <c r="BA104" s="56">
        <v>0</v>
      </c>
      <c r="BB104" s="56">
        <v>0</v>
      </c>
      <c r="BC104" s="56">
        <v>0</v>
      </c>
      <c r="BD104" s="56">
        <v>0</v>
      </c>
      <c r="BE104" s="56">
        <v>0</v>
      </c>
      <c r="BF104" s="56">
        <v>0</v>
      </c>
      <c r="BG104" s="56">
        <v>0</v>
      </c>
      <c r="BH104" s="56">
        <v>0</v>
      </c>
      <c r="BI104" s="56"/>
      <c r="BJ104" s="56"/>
      <c r="BK104" s="56">
        <v>0</v>
      </c>
      <c r="BL104" s="56">
        <v>0</v>
      </c>
      <c r="BM104" s="56">
        <v>0</v>
      </c>
      <c r="BN104" s="56">
        <v>0</v>
      </c>
      <c r="BO104" s="56">
        <v>0</v>
      </c>
      <c r="BP104" s="56"/>
      <c r="BQ104" s="56">
        <v>0</v>
      </c>
      <c r="BR104" s="56">
        <v>52620</v>
      </c>
      <c r="BS104" s="56">
        <v>52620</v>
      </c>
      <c r="BT104" s="56">
        <v>0</v>
      </c>
      <c r="BU104" s="56">
        <v>0</v>
      </c>
      <c r="BV104" s="56">
        <v>0</v>
      </c>
      <c r="BW104" s="56">
        <v>0</v>
      </c>
      <c r="BX104" s="56">
        <v>0</v>
      </c>
      <c r="BY104" s="56">
        <v>0</v>
      </c>
      <c r="BZ104" s="56">
        <v>0</v>
      </c>
      <c r="CA104" s="56"/>
      <c r="CB104" s="56">
        <v>52620</v>
      </c>
      <c r="CC104" s="56">
        <v>52620</v>
      </c>
      <c r="CD104" s="56">
        <v>0</v>
      </c>
      <c r="CE104" s="56">
        <v>0</v>
      </c>
      <c r="CF104" s="56">
        <v>0</v>
      </c>
      <c r="CG104" s="56">
        <v>0</v>
      </c>
      <c r="CH104" s="56" t="e">
        <f>SUM(CH105:CH108)</f>
        <v>#REF!</v>
      </c>
      <c r="CI104" s="86"/>
      <c r="CJ104" s="86"/>
      <c r="CK104" s="86"/>
      <c r="CL104" s="86"/>
      <c r="CM104" s="86"/>
      <c r="CN104" s="86"/>
      <c r="CO104" s="86"/>
      <c r="CP104" s="272"/>
      <c r="CQ104" s="184"/>
    </row>
    <row r="105" spans="1:93" s="97" customFormat="1" ht="15.75" hidden="1" thickBot="1">
      <c r="A105" s="89"/>
      <c r="B105" s="90"/>
      <c r="C105" s="535" t="s">
        <v>178</v>
      </c>
      <c r="D105" s="91"/>
      <c r="E105" s="91"/>
      <c r="F105" s="91"/>
      <c r="G105" s="92">
        <f t="shared" si="1"/>
        <v>-3806787</v>
      </c>
      <c r="H105" s="93">
        <v>48546</v>
      </c>
      <c r="I105" s="94">
        <v>3855333</v>
      </c>
      <c r="J105" s="94">
        <v>0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0</v>
      </c>
      <c r="T105" s="94">
        <v>0</v>
      </c>
      <c r="U105" s="94">
        <v>0</v>
      </c>
      <c r="V105" s="94">
        <v>0</v>
      </c>
      <c r="W105" s="94">
        <v>0</v>
      </c>
      <c r="X105" s="95">
        <v>0</v>
      </c>
      <c r="Y105" s="94">
        <v>0</v>
      </c>
      <c r="Z105" s="94">
        <v>0</v>
      </c>
      <c r="AA105" s="94">
        <v>0</v>
      </c>
      <c r="AB105" s="94">
        <v>0</v>
      </c>
      <c r="AC105" s="94">
        <v>0</v>
      </c>
      <c r="AD105" s="94">
        <v>0</v>
      </c>
      <c r="AE105" s="94">
        <v>0</v>
      </c>
      <c r="AF105" s="94">
        <v>0</v>
      </c>
      <c r="AG105" s="94">
        <v>0</v>
      </c>
      <c r="AH105" s="94">
        <v>0</v>
      </c>
      <c r="AI105" s="94">
        <v>0</v>
      </c>
      <c r="AJ105" s="94"/>
      <c r="AK105" s="94">
        <v>0</v>
      </c>
      <c r="AL105" s="94"/>
      <c r="AM105" s="94">
        <v>0</v>
      </c>
      <c r="AN105" s="94">
        <v>0</v>
      </c>
      <c r="AO105" s="94">
        <v>0</v>
      </c>
      <c r="AP105" s="94">
        <v>0</v>
      </c>
      <c r="AQ105" s="94">
        <v>0</v>
      </c>
      <c r="AR105" s="94">
        <v>0</v>
      </c>
      <c r="AS105" s="94">
        <v>0</v>
      </c>
      <c r="AT105" s="94">
        <v>0</v>
      </c>
      <c r="AU105" s="94"/>
      <c r="AV105" s="94">
        <v>0</v>
      </c>
      <c r="AW105" s="94">
        <v>0</v>
      </c>
      <c r="AX105" s="237">
        <v>0</v>
      </c>
      <c r="AY105" s="237">
        <v>0</v>
      </c>
      <c r="AZ105" s="237">
        <v>0</v>
      </c>
      <c r="BA105" s="237">
        <v>0</v>
      </c>
      <c r="BB105" s="237">
        <v>0</v>
      </c>
      <c r="BC105" s="237">
        <v>0</v>
      </c>
      <c r="BD105" s="237">
        <v>0</v>
      </c>
      <c r="BE105" s="237">
        <v>0</v>
      </c>
      <c r="BF105" s="237">
        <v>0</v>
      </c>
      <c r="BG105" s="237">
        <v>0</v>
      </c>
      <c r="BH105" s="237">
        <v>0</v>
      </c>
      <c r="BI105" s="237"/>
      <c r="BJ105" s="237"/>
      <c r="BK105" s="237">
        <v>0</v>
      </c>
      <c r="BL105" s="237">
        <v>0</v>
      </c>
      <c r="BM105" s="237">
        <v>0</v>
      </c>
      <c r="BN105" s="237">
        <v>0</v>
      </c>
      <c r="BO105" s="237">
        <v>0</v>
      </c>
      <c r="BP105" s="237">
        <v>0</v>
      </c>
      <c r="BQ105" s="237">
        <v>0</v>
      </c>
      <c r="BR105" s="237">
        <v>5055</v>
      </c>
      <c r="BS105" s="237">
        <v>5055</v>
      </c>
      <c r="BT105" s="237">
        <v>0</v>
      </c>
      <c r="BU105" s="237">
        <v>0</v>
      </c>
      <c r="BV105" s="237">
        <v>0</v>
      </c>
      <c r="BW105" s="237">
        <v>0</v>
      </c>
      <c r="BX105" s="237">
        <v>0</v>
      </c>
      <c r="BY105" s="237">
        <v>0</v>
      </c>
      <c r="BZ105" s="237">
        <v>0</v>
      </c>
      <c r="CA105" s="237"/>
      <c r="CB105" s="237">
        <v>5055</v>
      </c>
      <c r="CC105" s="237">
        <v>5055</v>
      </c>
      <c r="CD105" s="237">
        <v>0</v>
      </c>
      <c r="CE105" s="237">
        <v>0</v>
      </c>
      <c r="CF105" s="237">
        <v>0</v>
      </c>
      <c r="CG105" s="237">
        <v>0</v>
      </c>
      <c r="CH105" s="237" t="e">
        <f>CH111+#REF!</f>
        <v>#REF!</v>
      </c>
      <c r="CI105" s="239"/>
      <c r="CJ105" s="240"/>
      <c r="CK105" s="241"/>
      <c r="CL105" s="241"/>
      <c r="CM105" s="240"/>
      <c r="CN105" s="240"/>
      <c r="CO105" s="240"/>
    </row>
    <row r="106" spans="1:93" s="97" customFormat="1" ht="15.75" hidden="1" thickBot="1">
      <c r="A106" s="89"/>
      <c r="B106" s="90"/>
      <c r="C106" s="535" t="s">
        <v>179</v>
      </c>
      <c r="D106" s="91"/>
      <c r="E106" s="91"/>
      <c r="F106" s="91"/>
      <c r="G106" s="92" t="e">
        <f t="shared" si="1"/>
        <v>#REF!</v>
      </c>
      <c r="H106" s="93" t="e">
        <f>I106+BO106+CH106+CJ106</f>
        <v>#REF!</v>
      </c>
      <c r="I106" s="94">
        <v>3947486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4">
        <v>0</v>
      </c>
      <c r="Q106" s="94">
        <v>0</v>
      </c>
      <c r="R106" s="94">
        <v>0</v>
      </c>
      <c r="S106" s="94">
        <v>0</v>
      </c>
      <c r="T106" s="94">
        <v>0</v>
      </c>
      <c r="U106" s="94">
        <v>0</v>
      </c>
      <c r="V106" s="94">
        <v>0</v>
      </c>
      <c r="W106" s="94">
        <v>0</v>
      </c>
      <c r="X106" s="95">
        <v>0</v>
      </c>
      <c r="Y106" s="94">
        <v>0</v>
      </c>
      <c r="Z106" s="94">
        <v>0</v>
      </c>
      <c r="AA106" s="94">
        <v>0</v>
      </c>
      <c r="AB106" s="94">
        <v>0</v>
      </c>
      <c r="AC106" s="94">
        <v>0</v>
      </c>
      <c r="AD106" s="94">
        <v>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/>
      <c r="AK106" s="94">
        <v>0</v>
      </c>
      <c r="AL106" s="94"/>
      <c r="AM106" s="94">
        <v>0</v>
      </c>
      <c r="AN106" s="94">
        <v>0</v>
      </c>
      <c r="AO106" s="94">
        <v>0</v>
      </c>
      <c r="AP106" s="94">
        <v>0</v>
      </c>
      <c r="AQ106" s="94">
        <v>0</v>
      </c>
      <c r="AR106" s="94">
        <v>0</v>
      </c>
      <c r="AS106" s="94">
        <v>0</v>
      </c>
      <c r="AT106" s="94">
        <v>0</v>
      </c>
      <c r="AU106" s="94"/>
      <c r="AV106" s="94">
        <v>0</v>
      </c>
      <c r="AW106" s="94">
        <v>0</v>
      </c>
      <c r="AX106" s="237">
        <v>0</v>
      </c>
      <c r="AY106" s="237">
        <v>0</v>
      </c>
      <c r="AZ106" s="237">
        <v>0</v>
      </c>
      <c r="BA106" s="237">
        <v>0</v>
      </c>
      <c r="BB106" s="237">
        <v>0</v>
      </c>
      <c r="BC106" s="237">
        <v>0</v>
      </c>
      <c r="BD106" s="237">
        <v>0</v>
      </c>
      <c r="BE106" s="237">
        <v>0</v>
      </c>
      <c r="BF106" s="237">
        <v>0</v>
      </c>
      <c r="BG106" s="237">
        <v>0</v>
      </c>
      <c r="BH106" s="237">
        <v>0</v>
      </c>
      <c r="BI106" s="237"/>
      <c r="BJ106" s="237"/>
      <c r="BK106" s="237">
        <v>0</v>
      </c>
      <c r="BL106" s="237">
        <v>0</v>
      </c>
      <c r="BM106" s="237">
        <v>0</v>
      </c>
      <c r="BN106" s="237">
        <v>0</v>
      </c>
      <c r="BO106" s="237">
        <v>0</v>
      </c>
      <c r="BP106" s="237">
        <v>0</v>
      </c>
      <c r="BQ106" s="237">
        <v>0</v>
      </c>
      <c r="BR106" s="237">
        <v>0</v>
      </c>
      <c r="BS106" s="237">
        <v>0</v>
      </c>
      <c r="BT106" s="237">
        <v>0</v>
      </c>
      <c r="BU106" s="237">
        <v>0</v>
      </c>
      <c r="BV106" s="237">
        <v>0</v>
      </c>
      <c r="BW106" s="237">
        <v>0</v>
      </c>
      <c r="BX106" s="237">
        <v>0</v>
      </c>
      <c r="BY106" s="237">
        <v>0</v>
      </c>
      <c r="BZ106" s="237">
        <v>0</v>
      </c>
      <c r="CA106" s="237"/>
      <c r="CB106" s="237">
        <v>0</v>
      </c>
      <c r="CC106" s="237">
        <v>0</v>
      </c>
      <c r="CD106" s="237">
        <v>0</v>
      </c>
      <c r="CE106" s="237">
        <v>0</v>
      </c>
      <c r="CF106" s="237">
        <v>0</v>
      </c>
      <c r="CG106" s="237">
        <v>0</v>
      </c>
      <c r="CH106" s="237" t="e">
        <f>CH112+#REF!</f>
        <v>#REF!</v>
      </c>
      <c r="CI106" s="239"/>
      <c r="CJ106" s="240"/>
      <c r="CK106" s="241"/>
      <c r="CL106" s="241"/>
      <c r="CM106" s="240"/>
      <c r="CN106" s="240"/>
      <c r="CO106" s="240"/>
    </row>
    <row r="107" spans="1:93" s="108" customFormat="1" ht="15" hidden="1">
      <c r="A107" s="273"/>
      <c r="B107" s="103"/>
      <c r="C107" s="548" t="s">
        <v>180</v>
      </c>
      <c r="D107" s="104"/>
      <c r="E107" s="104"/>
      <c r="F107" s="104"/>
      <c r="G107" s="113" t="e">
        <f t="shared" si="1"/>
        <v>#REF!</v>
      </c>
      <c r="H107" s="274" t="e">
        <f>I107+BO107+CH107+CJ107</f>
        <v>#REF!</v>
      </c>
      <c r="I107" s="94">
        <v>3918812</v>
      </c>
      <c r="J107" s="94">
        <v>0</v>
      </c>
      <c r="K107" s="94">
        <v>0</v>
      </c>
      <c r="L107" s="94">
        <v>0</v>
      </c>
      <c r="M107" s="94">
        <v>0</v>
      </c>
      <c r="N107" s="94">
        <v>0</v>
      </c>
      <c r="O107" s="94">
        <v>0</v>
      </c>
      <c r="P107" s="94">
        <v>0</v>
      </c>
      <c r="Q107" s="94">
        <v>0</v>
      </c>
      <c r="R107" s="94">
        <v>0</v>
      </c>
      <c r="S107" s="94">
        <v>0</v>
      </c>
      <c r="T107" s="94">
        <v>0</v>
      </c>
      <c r="U107" s="94">
        <v>0</v>
      </c>
      <c r="V107" s="94">
        <v>0</v>
      </c>
      <c r="W107" s="94">
        <v>0</v>
      </c>
      <c r="X107" s="95">
        <v>0</v>
      </c>
      <c r="Y107" s="94">
        <v>0</v>
      </c>
      <c r="Z107" s="94">
        <v>0</v>
      </c>
      <c r="AA107" s="94">
        <v>0</v>
      </c>
      <c r="AB107" s="94">
        <v>0</v>
      </c>
      <c r="AC107" s="94">
        <v>0</v>
      </c>
      <c r="AD107" s="94">
        <v>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/>
      <c r="AK107" s="94">
        <v>0</v>
      </c>
      <c r="AL107" s="94"/>
      <c r="AM107" s="94">
        <v>0</v>
      </c>
      <c r="AN107" s="94">
        <v>0</v>
      </c>
      <c r="AO107" s="94">
        <v>0</v>
      </c>
      <c r="AP107" s="94">
        <v>0</v>
      </c>
      <c r="AQ107" s="94">
        <v>0</v>
      </c>
      <c r="AR107" s="94">
        <v>0</v>
      </c>
      <c r="AS107" s="94">
        <v>0</v>
      </c>
      <c r="AT107" s="94">
        <v>0</v>
      </c>
      <c r="AU107" s="94"/>
      <c r="AV107" s="94">
        <v>0</v>
      </c>
      <c r="AW107" s="94">
        <v>0</v>
      </c>
      <c r="AX107" s="237">
        <v>0</v>
      </c>
      <c r="AY107" s="237">
        <v>0</v>
      </c>
      <c r="AZ107" s="237">
        <v>0</v>
      </c>
      <c r="BA107" s="237">
        <v>0</v>
      </c>
      <c r="BB107" s="237">
        <v>0</v>
      </c>
      <c r="BC107" s="237">
        <v>0</v>
      </c>
      <c r="BD107" s="237">
        <v>0</v>
      </c>
      <c r="BE107" s="237">
        <v>0</v>
      </c>
      <c r="BF107" s="237">
        <v>0</v>
      </c>
      <c r="BG107" s="237">
        <v>0</v>
      </c>
      <c r="BH107" s="237">
        <v>0</v>
      </c>
      <c r="BI107" s="237"/>
      <c r="BJ107" s="237"/>
      <c r="BK107" s="237">
        <v>0</v>
      </c>
      <c r="BL107" s="237">
        <v>0</v>
      </c>
      <c r="BM107" s="237">
        <v>0</v>
      </c>
      <c r="BN107" s="237">
        <v>0</v>
      </c>
      <c r="BO107" s="237">
        <v>0</v>
      </c>
      <c r="BP107" s="237">
        <v>0</v>
      </c>
      <c r="BQ107" s="237">
        <v>0</v>
      </c>
      <c r="BR107" s="237">
        <v>47565</v>
      </c>
      <c r="BS107" s="237">
        <v>47565</v>
      </c>
      <c r="BT107" s="237">
        <v>0</v>
      </c>
      <c r="BU107" s="237">
        <v>0</v>
      </c>
      <c r="BV107" s="237">
        <v>0</v>
      </c>
      <c r="BW107" s="237">
        <v>0</v>
      </c>
      <c r="BX107" s="237">
        <v>0</v>
      </c>
      <c r="BY107" s="237">
        <v>0</v>
      </c>
      <c r="BZ107" s="237">
        <v>0</v>
      </c>
      <c r="CA107" s="237"/>
      <c r="CB107" s="237">
        <v>47565</v>
      </c>
      <c r="CC107" s="237">
        <v>47565</v>
      </c>
      <c r="CD107" s="237">
        <v>0</v>
      </c>
      <c r="CE107" s="237">
        <v>0</v>
      </c>
      <c r="CF107" s="237">
        <v>0</v>
      </c>
      <c r="CG107" s="237">
        <v>0</v>
      </c>
      <c r="CH107" s="237" t="e">
        <f>CH113+#REF!</f>
        <v>#REF!</v>
      </c>
      <c r="CI107" s="275"/>
      <c r="CJ107" s="276"/>
      <c r="CK107" s="277"/>
      <c r="CL107" s="277"/>
      <c r="CM107" s="276"/>
      <c r="CN107" s="276"/>
      <c r="CO107" s="276"/>
    </row>
    <row r="108" spans="1:93" s="108" customFormat="1" ht="15" hidden="1">
      <c r="A108" s="103"/>
      <c r="B108" s="103"/>
      <c r="C108" s="548" t="s">
        <v>181</v>
      </c>
      <c r="D108" s="104"/>
      <c r="E108" s="104"/>
      <c r="F108" s="104"/>
      <c r="G108" s="278" t="e">
        <f t="shared" si="1"/>
        <v>#REF!</v>
      </c>
      <c r="H108" s="279" t="e">
        <f>I108+BO108+CH108+CJ108</f>
        <v>#REF!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4">
        <v>0</v>
      </c>
      <c r="R108" s="94">
        <v>0</v>
      </c>
      <c r="S108" s="94">
        <v>0</v>
      </c>
      <c r="T108" s="94">
        <v>0</v>
      </c>
      <c r="U108" s="94">
        <v>0</v>
      </c>
      <c r="V108" s="94">
        <v>0</v>
      </c>
      <c r="W108" s="94">
        <v>0</v>
      </c>
      <c r="X108" s="95">
        <v>0</v>
      </c>
      <c r="Y108" s="94">
        <v>0</v>
      </c>
      <c r="Z108" s="94">
        <v>0</v>
      </c>
      <c r="AA108" s="94">
        <v>0</v>
      </c>
      <c r="AB108" s="94">
        <v>0</v>
      </c>
      <c r="AC108" s="94">
        <v>0</v>
      </c>
      <c r="AD108" s="94">
        <v>0</v>
      </c>
      <c r="AE108" s="94">
        <v>0</v>
      </c>
      <c r="AF108" s="94">
        <v>0</v>
      </c>
      <c r="AG108" s="94">
        <v>0</v>
      </c>
      <c r="AH108" s="94">
        <v>0</v>
      </c>
      <c r="AI108" s="94">
        <v>0</v>
      </c>
      <c r="AJ108" s="94"/>
      <c r="AK108" s="94">
        <v>0</v>
      </c>
      <c r="AL108" s="94"/>
      <c r="AM108" s="94">
        <v>0</v>
      </c>
      <c r="AN108" s="94">
        <v>0</v>
      </c>
      <c r="AO108" s="94">
        <v>0</v>
      </c>
      <c r="AP108" s="94">
        <v>0</v>
      </c>
      <c r="AQ108" s="94">
        <v>0</v>
      </c>
      <c r="AR108" s="94">
        <v>0</v>
      </c>
      <c r="AS108" s="94">
        <v>0</v>
      </c>
      <c r="AT108" s="94">
        <v>0</v>
      </c>
      <c r="AU108" s="94"/>
      <c r="AV108" s="94">
        <v>0</v>
      </c>
      <c r="AW108" s="94">
        <v>0</v>
      </c>
      <c r="AX108" s="237">
        <v>0</v>
      </c>
      <c r="AY108" s="237">
        <v>0</v>
      </c>
      <c r="AZ108" s="237">
        <v>0</v>
      </c>
      <c r="BA108" s="237">
        <v>0</v>
      </c>
      <c r="BB108" s="237">
        <v>0</v>
      </c>
      <c r="BC108" s="237">
        <v>0</v>
      </c>
      <c r="BD108" s="237">
        <v>0</v>
      </c>
      <c r="BE108" s="237">
        <v>0</v>
      </c>
      <c r="BF108" s="237">
        <v>0</v>
      </c>
      <c r="BG108" s="237">
        <v>0</v>
      </c>
      <c r="BH108" s="237">
        <v>0</v>
      </c>
      <c r="BI108" s="237"/>
      <c r="BJ108" s="237"/>
      <c r="BK108" s="237">
        <v>0</v>
      </c>
      <c r="BL108" s="237">
        <v>0</v>
      </c>
      <c r="BM108" s="237">
        <v>0</v>
      </c>
      <c r="BN108" s="237">
        <v>0</v>
      </c>
      <c r="BO108" s="237">
        <v>0</v>
      </c>
      <c r="BP108" s="237">
        <v>0</v>
      </c>
      <c r="BQ108" s="237">
        <v>0</v>
      </c>
      <c r="BR108" s="237">
        <v>0</v>
      </c>
      <c r="BS108" s="237">
        <v>0</v>
      </c>
      <c r="BT108" s="237">
        <v>0</v>
      </c>
      <c r="BU108" s="237">
        <v>0</v>
      </c>
      <c r="BV108" s="237">
        <v>0</v>
      </c>
      <c r="BW108" s="237">
        <v>0</v>
      </c>
      <c r="BX108" s="237">
        <v>0</v>
      </c>
      <c r="BY108" s="237">
        <v>0</v>
      </c>
      <c r="BZ108" s="237">
        <v>0</v>
      </c>
      <c r="CA108" s="237"/>
      <c r="CB108" s="237">
        <v>0</v>
      </c>
      <c r="CC108" s="237">
        <v>0</v>
      </c>
      <c r="CD108" s="237">
        <v>0</v>
      </c>
      <c r="CE108" s="237">
        <v>0</v>
      </c>
      <c r="CF108" s="237">
        <v>0</v>
      </c>
      <c r="CG108" s="237">
        <v>0</v>
      </c>
      <c r="CH108" s="237" t="e">
        <f>CH114+#REF!</f>
        <v>#REF!</v>
      </c>
      <c r="CI108" s="275"/>
      <c r="CJ108" s="276"/>
      <c r="CK108" s="277"/>
      <c r="CL108" s="277"/>
      <c r="CM108" s="276"/>
      <c r="CN108" s="276"/>
      <c r="CO108" s="276"/>
    </row>
    <row r="109" spans="1:93" s="108" customFormat="1" ht="15" hidden="1">
      <c r="A109" s="103"/>
      <c r="B109" s="103"/>
      <c r="C109" s="537"/>
      <c r="D109" s="104"/>
      <c r="E109" s="104"/>
      <c r="F109" s="104"/>
      <c r="G109" s="278"/>
      <c r="H109" s="279"/>
      <c r="I109" s="94">
        <v>0</v>
      </c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7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237"/>
      <c r="AY109" s="237"/>
      <c r="AZ109" s="237"/>
      <c r="BA109" s="237"/>
      <c r="BB109" s="237"/>
      <c r="BC109" s="237"/>
      <c r="BD109" s="237"/>
      <c r="BE109" s="237"/>
      <c r="BF109" s="237"/>
      <c r="BG109" s="237"/>
      <c r="BH109" s="237"/>
      <c r="BI109" s="237"/>
      <c r="BJ109" s="237"/>
      <c r="BK109" s="237"/>
      <c r="BL109" s="237"/>
      <c r="BM109" s="237"/>
      <c r="BN109" s="237"/>
      <c r="BO109" s="237"/>
      <c r="BP109" s="237"/>
      <c r="BQ109" s="237"/>
      <c r="BR109" s="237"/>
      <c r="BS109" s="237"/>
      <c r="BT109" s="237"/>
      <c r="BU109" s="237"/>
      <c r="BV109" s="237"/>
      <c r="BW109" s="237"/>
      <c r="BX109" s="237"/>
      <c r="BY109" s="237"/>
      <c r="BZ109" s="237"/>
      <c r="CA109" s="237"/>
      <c r="CB109" s="237"/>
      <c r="CC109" s="237"/>
      <c r="CD109" s="237"/>
      <c r="CE109" s="237"/>
      <c r="CF109" s="237"/>
      <c r="CG109" s="237"/>
      <c r="CH109" s="237"/>
      <c r="CI109" s="275"/>
      <c r="CJ109" s="276"/>
      <c r="CK109" s="277"/>
      <c r="CL109" s="277"/>
      <c r="CM109" s="276"/>
      <c r="CN109" s="276"/>
      <c r="CO109" s="276"/>
    </row>
    <row r="110" spans="1:95" s="285" customFormat="1" ht="15.75" hidden="1" thickBot="1">
      <c r="A110" s="82"/>
      <c r="B110" s="83" t="s">
        <v>105</v>
      </c>
      <c r="C110" s="230" t="s">
        <v>266</v>
      </c>
      <c r="D110" s="84" t="s">
        <v>106</v>
      </c>
      <c r="E110" s="84" t="s">
        <v>103</v>
      </c>
      <c r="F110" s="84" t="s">
        <v>107</v>
      </c>
      <c r="G110" s="280">
        <f aca="true" t="shared" si="2" ref="G110:G115">H110-I110</f>
        <v>175911687</v>
      </c>
      <c r="H110" s="280">
        <f>SUM(H111:H114)</f>
        <v>204602313</v>
      </c>
      <c r="I110" s="94">
        <v>28690626</v>
      </c>
      <c r="J110" s="281">
        <v>0</v>
      </c>
      <c r="K110" s="281">
        <v>0</v>
      </c>
      <c r="L110" s="281">
        <v>0</v>
      </c>
      <c r="M110" s="281">
        <v>0</v>
      </c>
      <c r="N110" s="281">
        <v>0</v>
      </c>
      <c r="O110" s="281">
        <v>0</v>
      </c>
      <c r="P110" s="281">
        <v>0</v>
      </c>
      <c r="Q110" s="281">
        <v>0</v>
      </c>
      <c r="R110" s="281">
        <v>0</v>
      </c>
      <c r="S110" s="281">
        <v>0</v>
      </c>
      <c r="T110" s="281">
        <v>0</v>
      </c>
      <c r="U110" s="281">
        <v>0</v>
      </c>
      <c r="V110" s="281">
        <v>0</v>
      </c>
      <c r="W110" s="281">
        <v>0</v>
      </c>
      <c r="X110" s="282">
        <v>0</v>
      </c>
      <c r="Y110" s="281">
        <v>0</v>
      </c>
      <c r="Z110" s="281">
        <v>0</v>
      </c>
      <c r="AA110" s="281">
        <v>0</v>
      </c>
      <c r="AB110" s="281">
        <v>0</v>
      </c>
      <c r="AC110" s="281">
        <v>0</v>
      </c>
      <c r="AD110" s="281">
        <v>0</v>
      </c>
      <c r="AE110" s="281">
        <v>0</v>
      </c>
      <c r="AF110" s="281">
        <v>0</v>
      </c>
      <c r="AG110" s="281">
        <v>0</v>
      </c>
      <c r="AH110" s="281">
        <v>0</v>
      </c>
      <c r="AI110" s="281">
        <v>0</v>
      </c>
      <c r="AJ110" s="281"/>
      <c r="AK110" s="281">
        <v>0</v>
      </c>
      <c r="AL110" s="281"/>
      <c r="AM110" s="281">
        <v>0</v>
      </c>
      <c r="AN110" s="281">
        <v>0</v>
      </c>
      <c r="AO110" s="281">
        <v>0</v>
      </c>
      <c r="AP110" s="281">
        <v>0</v>
      </c>
      <c r="AQ110" s="281">
        <v>0</v>
      </c>
      <c r="AR110" s="281">
        <v>0</v>
      </c>
      <c r="AS110" s="281">
        <v>0</v>
      </c>
      <c r="AT110" s="281">
        <v>0</v>
      </c>
      <c r="AU110" s="281"/>
      <c r="AV110" s="281">
        <v>0</v>
      </c>
      <c r="AW110" s="281">
        <v>0</v>
      </c>
      <c r="AX110" s="281">
        <v>0</v>
      </c>
      <c r="AY110" s="281">
        <v>0</v>
      </c>
      <c r="AZ110" s="281">
        <v>0</v>
      </c>
      <c r="BA110" s="281">
        <v>0</v>
      </c>
      <c r="BB110" s="281">
        <v>0</v>
      </c>
      <c r="BC110" s="281">
        <v>0</v>
      </c>
      <c r="BD110" s="281">
        <v>0</v>
      </c>
      <c r="BE110" s="281">
        <v>0</v>
      </c>
      <c r="BF110" s="281">
        <v>0</v>
      </c>
      <c r="BG110" s="281">
        <v>0</v>
      </c>
      <c r="BH110" s="281">
        <v>0</v>
      </c>
      <c r="BI110" s="281"/>
      <c r="BJ110" s="281"/>
      <c r="BK110" s="281">
        <v>0</v>
      </c>
      <c r="BL110" s="281">
        <v>0</v>
      </c>
      <c r="BM110" s="281">
        <v>0</v>
      </c>
      <c r="BN110" s="281">
        <v>0</v>
      </c>
      <c r="BO110" s="281">
        <v>0</v>
      </c>
      <c r="BP110" s="281">
        <v>0</v>
      </c>
      <c r="BQ110" s="281">
        <v>0</v>
      </c>
      <c r="BR110" s="281">
        <v>0</v>
      </c>
      <c r="BS110" s="281">
        <v>0</v>
      </c>
      <c r="BT110" s="281">
        <v>0</v>
      </c>
      <c r="BU110" s="281">
        <v>0</v>
      </c>
      <c r="BV110" s="281">
        <v>0</v>
      </c>
      <c r="BW110" s="281">
        <v>0</v>
      </c>
      <c r="BX110" s="281">
        <v>0</v>
      </c>
      <c r="BY110" s="281">
        <v>0</v>
      </c>
      <c r="BZ110" s="281">
        <v>0</v>
      </c>
      <c r="CA110" s="281"/>
      <c r="CB110" s="281">
        <v>0</v>
      </c>
      <c r="CC110" s="281">
        <v>0</v>
      </c>
      <c r="CD110" s="281">
        <v>0</v>
      </c>
      <c r="CE110" s="281">
        <v>0</v>
      </c>
      <c r="CF110" s="281">
        <v>0</v>
      </c>
      <c r="CG110" s="281">
        <v>0</v>
      </c>
      <c r="CH110" s="281">
        <f>SUM(CH111:CH114)</f>
        <v>0</v>
      </c>
      <c r="CI110" s="280"/>
      <c r="CJ110" s="280"/>
      <c r="CK110" s="280"/>
      <c r="CL110" s="280"/>
      <c r="CM110" s="280"/>
      <c r="CN110" s="280"/>
      <c r="CO110" s="280"/>
      <c r="CP110" s="283"/>
      <c r="CQ110" s="284"/>
    </row>
    <row r="111" spans="1:93" s="97" customFormat="1" ht="15.75" hidden="1" thickBot="1">
      <c r="A111" s="89"/>
      <c r="B111" s="90"/>
      <c r="C111" s="535" t="s">
        <v>178</v>
      </c>
      <c r="D111" s="91"/>
      <c r="E111" s="91"/>
      <c r="F111" s="91"/>
      <c r="G111" s="92">
        <f t="shared" si="2"/>
        <v>-67733476</v>
      </c>
      <c r="H111" s="93">
        <v>48546</v>
      </c>
      <c r="I111" s="94">
        <v>67782022</v>
      </c>
      <c r="J111" s="236">
        <v>0</v>
      </c>
      <c r="K111" s="237">
        <v>0</v>
      </c>
      <c r="L111" s="237"/>
      <c r="M111" s="237"/>
      <c r="N111" s="237">
        <v>0</v>
      </c>
      <c r="O111" s="237"/>
      <c r="P111" s="237"/>
      <c r="Q111" s="237"/>
      <c r="R111" s="237"/>
      <c r="S111" s="237"/>
      <c r="T111" s="237">
        <v>0</v>
      </c>
      <c r="U111" s="237"/>
      <c r="V111" s="237"/>
      <c r="W111" s="237"/>
      <c r="X111" s="237">
        <v>0</v>
      </c>
      <c r="Y111" s="237"/>
      <c r="Z111" s="237"/>
      <c r="AA111" s="237"/>
      <c r="AB111" s="237"/>
      <c r="AC111" s="237"/>
      <c r="AD111" s="237"/>
      <c r="AE111" s="237"/>
      <c r="AF111" s="95">
        <v>0</v>
      </c>
      <c r="AG111" s="95"/>
      <c r="AH111" s="236"/>
      <c r="AI111" s="237">
        <v>0</v>
      </c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>
        <v>0</v>
      </c>
      <c r="AX111" s="237">
        <v>0</v>
      </c>
      <c r="AY111" s="237"/>
      <c r="AZ111" s="237"/>
      <c r="BA111" s="237"/>
      <c r="BB111" s="237"/>
      <c r="BC111" s="237"/>
      <c r="BD111" s="237">
        <v>0</v>
      </c>
      <c r="BE111" s="237"/>
      <c r="BF111" s="237"/>
      <c r="BG111" s="95"/>
      <c r="BH111" s="237"/>
      <c r="BI111" s="237"/>
      <c r="BJ111" s="237"/>
      <c r="BK111" s="237">
        <v>0</v>
      </c>
      <c r="BL111" s="237"/>
      <c r="BM111" s="237"/>
      <c r="BN111" s="237"/>
      <c r="BO111" s="237"/>
      <c r="BP111" s="237">
        <v>0</v>
      </c>
      <c r="BQ111" s="237"/>
      <c r="BR111" s="237">
        <v>0</v>
      </c>
      <c r="BS111" s="238">
        <v>0</v>
      </c>
      <c r="BT111" s="237">
        <v>0</v>
      </c>
      <c r="BU111" s="237"/>
      <c r="BV111" s="237"/>
      <c r="BW111" s="125">
        <v>0</v>
      </c>
      <c r="BX111" s="237"/>
      <c r="BY111" s="237"/>
      <c r="BZ111" s="237"/>
      <c r="CA111" s="237"/>
      <c r="CB111" s="237">
        <v>0</v>
      </c>
      <c r="CC111" s="237"/>
      <c r="CD111" s="237"/>
      <c r="CE111" s="237"/>
      <c r="CF111" s="237"/>
      <c r="CG111" s="237"/>
      <c r="CH111" s="237"/>
      <c r="CI111" s="239"/>
      <c r="CJ111" s="240"/>
      <c r="CK111" s="241"/>
      <c r="CL111" s="241"/>
      <c r="CM111" s="240"/>
      <c r="CN111" s="240"/>
      <c r="CO111" s="240"/>
    </row>
    <row r="112" spans="1:93" s="97" customFormat="1" ht="15.75" hidden="1" thickBot="1">
      <c r="A112" s="89"/>
      <c r="B112" s="90"/>
      <c r="C112" s="535" t="s">
        <v>179</v>
      </c>
      <c r="D112" s="91"/>
      <c r="E112" s="91"/>
      <c r="F112" s="91"/>
      <c r="G112" s="92">
        <f t="shared" si="2"/>
        <v>0</v>
      </c>
      <c r="H112" s="93">
        <f>I112+BO112+CH112+CJ112</f>
        <v>63275978</v>
      </c>
      <c r="I112" s="94">
        <v>63275978</v>
      </c>
      <c r="J112" s="236">
        <v>0</v>
      </c>
      <c r="K112" s="237">
        <v>0</v>
      </c>
      <c r="L112" s="237"/>
      <c r="M112" s="237"/>
      <c r="N112" s="237">
        <v>0</v>
      </c>
      <c r="O112" s="237"/>
      <c r="P112" s="237"/>
      <c r="Q112" s="237"/>
      <c r="R112" s="237"/>
      <c r="S112" s="237"/>
      <c r="T112" s="237">
        <v>0</v>
      </c>
      <c r="U112" s="237"/>
      <c r="V112" s="237"/>
      <c r="W112" s="237"/>
      <c r="X112" s="237">
        <v>0</v>
      </c>
      <c r="Y112" s="237"/>
      <c r="Z112" s="237"/>
      <c r="AA112" s="237"/>
      <c r="AB112" s="237"/>
      <c r="AC112" s="237"/>
      <c r="AD112" s="237"/>
      <c r="AE112" s="237"/>
      <c r="AF112" s="95">
        <v>0</v>
      </c>
      <c r="AG112" s="95"/>
      <c r="AH112" s="236"/>
      <c r="AI112" s="237">
        <v>0</v>
      </c>
      <c r="AJ112" s="237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237"/>
      <c r="AV112" s="237"/>
      <c r="AW112" s="237">
        <v>0</v>
      </c>
      <c r="AX112" s="237">
        <v>0</v>
      </c>
      <c r="AY112" s="237"/>
      <c r="AZ112" s="237"/>
      <c r="BA112" s="237"/>
      <c r="BB112" s="237"/>
      <c r="BC112" s="237"/>
      <c r="BD112" s="237">
        <v>0</v>
      </c>
      <c r="BE112" s="237"/>
      <c r="BF112" s="237"/>
      <c r="BG112" s="95"/>
      <c r="BH112" s="237"/>
      <c r="BI112" s="237"/>
      <c r="BJ112" s="237"/>
      <c r="BK112" s="237">
        <v>0</v>
      </c>
      <c r="BL112" s="237"/>
      <c r="BM112" s="237"/>
      <c r="BN112" s="237"/>
      <c r="BO112" s="237"/>
      <c r="BP112" s="237">
        <v>0</v>
      </c>
      <c r="BQ112" s="237"/>
      <c r="BR112" s="237">
        <v>0</v>
      </c>
      <c r="BS112" s="238">
        <v>0</v>
      </c>
      <c r="BT112" s="237">
        <v>0</v>
      </c>
      <c r="BU112" s="237"/>
      <c r="BV112" s="237"/>
      <c r="BW112" s="125">
        <v>0</v>
      </c>
      <c r="BX112" s="237"/>
      <c r="BY112" s="237"/>
      <c r="BZ112" s="237"/>
      <c r="CA112" s="237"/>
      <c r="CB112" s="237">
        <v>0</v>
      </c>
      <c r="CC112" s="237"/>
      <c r="CD112" s="237"/>
      <c r="CE112" s="237"/>
      <c r="CF112" s="237"/>
      <c r="CG112" s="237"/>
      <c r="CH112" s="237"/>
      <c r="CI112" s="239"/>
      <c r="CJ112" s="240"/>
      <c r="CK112" s="241"/>
      <c r="CL112" s="241"/>
      <c r="CM112" s="240"/>
      <c r="CN112" s="240"/>
      <c r="CO112" s="240"/>
    </row>
    <row r="113" spans="1:93" s="97" customFormat="1" ht="15.75" hidden="1" thickBot="1">
      <c r="A113" s="89"/>
      <c r="B113" s="90"/>
      <c r="C113" s="535" t="s">
        <v>180</v>
      </c>
      <c r="D113" s="91"/>
      <c r="E113" s="91"/>
      <c r="F113" s="91"/>
      <c r="G113" s="92">
        <f t="shared" si="2"/>
        <v>0</v>
      </c>
      <c r="H113" s="93">
        <f>I113+BO113+CH113+CJ113</f>
        <v>66107420</v>
      </c>
      <c r="I113" s="94">
        <v>66107420</v>
      </c>
      <c r="J113" s="236">
        <v>0</v>
      </c>
      <c r="K113" s="237">
        <v>0</v>
      </c>
      <c r="L113" s="237"/>
      <c r="M113" s="237"/>
      <c r="N113" s="237">
        <v>0</v>
      </c>
      <c r="O113" s="237"/>
      <c r="P113" s="237"/>
      <c r="Q113" s="237"/>
      <c r="R113" s="237"/>
      <c r="S113" s="237"/>
      <c r="T113" s="237">
        <v>0</v>
      </c>
      <c r="U113" s="237"/>
      <c r="V113" s="237"/>
      <c r="W113" s="237"/>
      <c r="X113" s="237">
        <v>0</v>
      </c>
      <c r="Y113" s="237"/>
      <c r="Z113" s="237"/>
      <c r="AA113" s="237"/>
      <c r="AB113" s="237"/>
      <c r="AC113" s="237"/>
      <c r="AD113" s="237"/>
      <c r="AE113" s="237"/>
      <c r="AF113" s="95">
        <v>0</v>
      </c>
      <c r="AG113" s="95"/>
      <c r="AH113" s="236"/>
      <c r="AI113" s="237">
        <v>0</v>
      </c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>
        <v>0</v>
      </c>
      <c r="AX113" s="237">
        <v>0</v>
      </c>
      <c r="AY113" s="237"/>
      <c r="AZ113" s="237"/>
      <c r="BA113" s="237"/>
      <c r="BB113" s="237"/>
      <c r="BC113" s="237"/>
      <c r="BD113" s="237">
        <v>0</v>
      </c>
      <c r="BE113" s="237"/>
      <c r="BF113" s="237"/>
      <c r="BG113" s="95"/>
      <c r="BH113" s="237"/>
      <c r="BI113" s="237"/>
      <c r="BJ113" s="237"/>
      <c r="BK113" s="237">
        <v>0</v>
      </c>
      <c r="BL113" s="237"/>
      <c r="BM113" s="237"/>
      <c r="BN113" s="237"/>
      <c r="BO113" s="237"/>
      <c r="BP113" s="237">
        <v>0</v>
      </c>
      <c r="BQ113" s="237"/>
      <c r="BR113" s="237">
        <v>0</v>
      </c>
      <c r="BS113" s="238">
        <v>0</v>
      </c>
      <c r="BT113" s="237">
        <v>0</v>
      </c>
      <c r="BU113" s="237"/>
      <c r="BV113" s="237"/>
      <c r="BW113" s="125">
        <v>0</v>
      </c>
      <c r="BX113" s="237"/>
      <c r="BY113" s="237"/>
      <c r="BZ113" s="237"/>
      <c r="CA113" s="237"/>
      <c r="CB113" s="237">
        <v>0</v>
      </c>
      <c r="CC113" s="237"/>
      <c r="CD113" s="237"/>
      <c r="CE113" s="237"/>
      <c r="CF113" s="237"/>
      <c r="CG113" s="237"/>
      <c r="CH113" s="237"/>
      <c r="CI113" s="239"/>
      <c r="CJ113" s="240"/>
      <c r="CK113" s="241"/>
      <c r="CL113" s="241"/>
      <c r="CM113" s="240"/>
      <c r="CN113" s="240"/>
      <c r="CO113" s="240"/>
    </row>
    <row r="114" spans="1:93" s="108" customFormat="1" ht="15.75" hidden="1" thickBot="1">
      <c r="A114" s="273"/>
      <c r="B114" s="103"/>
      <c r="C114" s="548" t="s">
        <v>181</v>
      </c>
      <c r="D114" s="104"/>
      <c r="E114" s="104"/>
      <c r="F114" s="104"/>
      <c r="G114" s="113">
        <f t="shared" si="2"/>
        <v>0</v>
      </c>
      <c r="H114" s="274">
        <f>I114+BO114+CH114+CJ114</f>
        <v>75170369</v>
      </c>
      <c r="I114" s="94">
        <v>75170369</v>
      </c>
      <c r="J114" s="236">
        <v>0</v>
      </c>
      <c r="K114" s="286">
        <v>0</v>
      </c>
      <c r="L114" s="286"/>
      <c r="M114" s="286"/>
      <c r="N114" s="286">
        <v>0</v>
      </c>
      <c r="O114" s="286"/>
      <c r="P114" s="286"/>
      <c r="Q114" s="286"/>
      <c r="R114" s="286"/>
      <c r="S114" s="286"/>
      <c r="T114" s="286">
        <v>0</v>
      </c>
      <c r="U114" s="286"/>
      <c r="V114" s="286"/>
      <c r="W114" s="286"/>
      <c r="X114" s="286">
        <v>0</v>
      </c>
      <c r="Y114" s="286"/>
      <c r="Z114" s="286"/>
      <c r="AA114" s="286"/>
      <c r="AB114" s="286"/>
      <c r="AC114" s="286"/>
      <c r="AD114" s="286"/>
      <c r="AE114" s="286"/>
      <c r="AF114" s="287">
        <v>0</v>
      </c>
      <c r="AG114" s="287"/>
      <c r="AH114" s="288"/>
      <c r="AI114" s="286">
        <v>0</v>
      </c>
      <c r="AJ114" s="286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6"/>
      <c r="AU114" s="286"/>
      <c r="AV114" s="286"/>
      <c r="AW114" s="286">
        <v>0</v>
      </c>
      <c r="AX114" s="286">
        <v>0</v>
      </c>
      <c r="AY114" s="286"/>
      <c r="AZ114" s="286"/>
      <c r="BA114" s="286"/>
      <c r="BB114" s="286"/>
      <c r="BC114" s="286"/>
      <c r="BD114" s="286">
        <v>0</v>
      </c>
      <c r="BE114" s="286"/>
      <c r="BF114" s="286"/>
      <c r="BG114" s="287"/>
      <c r="BH114" s="286"/>
      <c r="BI114" s="286"/>
      <c r="BJ114" s="286"/>
      <c r="BK114" s="286">
        <v>0</v>
      </c>
      <c r="BL114" s="286"/>
      <c r="BM114" s="286"/>
      <c r="BN114" s="286"/>
      <c r="BO114" s="286"/>
      <c r="BP114" s="237">
        <v>0</v>
      </c>
      <c r="BQ114" s="286"/>
      <c r="BR114" s="286">
        <v>0</v>
      </c>
      <c r="BS114" s="289">
        <v>0</v>
      </c>
      <c r="BT114" s="286">
        <v>0</v>
      </c>
      <c r="BU114" s="286"/>
      <c r="BV114" s="286"/>
      <c r="BW114" s="125">
        <v>0</v>
      </c>
      <c r="BX114" s="286"/>
      <c r="BY114" s="286"/>
      <c r="BZ114" s="286"/>
      <c r="CA114" s="286"/>
      <c r="CB114" s="237">
        <v>0</v>
      </c>
      <c r="CC114" s="286"/>
      <c r="CD114" s="286"/>
      <c r="CE114" s="286"/>
      <c r="CF114" s="286"/>
      <c r="CG114" s="286"/>
      <c r="CH114" s="286"/>
      <c r="CI114" s="275"/>
      <c r="CJ114" s="276"/>
      <c r="CK114" s="277"/>
      <c r="CL114" s="277"/>
      <c r="CM114" s="276"/>
      <c r="CN114" s="276"/>
      <c r="CO114" s="276"/>
    </row>
    <row r="115" spans="1:95" s="88" customFormat="1" ht="15.75" thickBot="1">
      <c r="A115" s="82"/>
      <c r="B115" s="83"/>
      <c r="C115" s="626" t="s">
        <v>383</v>
      </c>
      <c r="D115" s="84"/>
      <c r="E115" s="84"/>
      <c r="F115" s="85"/>
      <c r="G115" s="86">
        <f t="shared" si="2"/>
        <v>-15709088</v>
      </c>
      <c r="H115" s="87">
        <f>SUM(H116:H116)</f>
        <v>0</v>
      </c>
      <c r="I115" s="56">
        <v>15709088</v>
      </c>
      <c r="J115" s="56">
        <v>15651468</v>
      </c>
      <c r="K115" s="56">
        <v>1082844</v>
      </c>
      <c r="L115" s="56">
        <v>837286</v>
      </c>
      <c r="M115" s="56">
        <v>200777</v>
      </c>
      <c r="N115" s="56">
        <v>18453</v>
      </c>
      <c r="O115" s="56">
        <v>0</v>
      </c>
      <c r="P115" s="56">
        <v>0</v>
      </c>
      <c r="Q115" s="56">
        <v>0</v>
      </c>
      <c r="R115" s="56">
        <v>8393</v>
      </c>
      <c r="S115" s="56">
        <v>10060</v>
      </c>
      <c r="T115" s="56">
        <v>0</v>
      </c>
      <c r="U115" s="56">
        <v>0</v>
      </c>
      <c r="V115" s="56">
        <v>0</v>
      </c>
      <c r="W115" s="56">
        <v>16500</v>
      </c>
      <c r="X115" s="56">
        <v>9828</v>
      </c>
      <c r="Y115" s="56">
        <v>0</v>
      </c>
      <c r="Z115" s="56">
        <v>0</v>
      </c>
      <c r="AA115" s="56">
        <v>0</v>
      </c>
      <c r="AB115" s="56">
        <v>0</v>
      </c>
      <c r="AC115" s="56">
        <v>9828</v>
      </c>
      <c r="AD115" s="56">
        <v>0</v>
      </c>
      <c r="AE115" s="56">
        <v>0</v>
      </c>
      <c r="AF115" s="56">
        <v>107036</v>
      </c>
      <c r="AG115" s="56">
        <v>2202</v>
      </c>
      <c r="AH115" s="56">
        <v>0</v>
      </c>
      <c r="AI115" s="56">
        <v>104834</v>
      </c>
      <c r="AJ115" s="56">
        <v>0</v>
      </c>
      <c r="AK115" s="56">
        <v>1693</v>
      </c>
      <c r="AL115" s="56">
        <v>0</v>
      </c>
      <c r="AM115" s="56">
        <v>0</v>
      </c>
      <c r="AN115" s="56">
        <v>0</v>
      </c>
      <c r="AO115" s="56">
        <v>0</v>
      </c>
      <c r="AP115" s="56">
        <v>0</v>
      </c>
      <c r="AQ115" s="56">
        <v>0</v>
      </c>
      <c r="AR115" s="56">
        <v>0</v>
      </c>
      <c r="AS115" s="56">
        <v>0</v>
      </c>
      <c r="AT115" s="56">
        <v>0</v>
      </c>
      <c r="AU115" s="56">
        <v>35100</v>
      </c>
      <c r="AV115" s="56">
        <v>68041</v>
      </c>
      <c r="AW115" s="56">
        <v>14461588</v>
      </c>
      <c r="AX115" s="56">
        <v>14461588</v>
      </c>
      <c r="AY115" s="56">
        <v>0</v>
      </c>
      <c r="AZ115" s="56">
        <v>0</v>
      </c>
      <c r="BA115" s="56">
        <v>0</v>
      </c>
      <c r="BB115" s="56">
        <v>0</v>
      </c>
      <c r="BC115" s="56">
        <v>14461588</v>
      </c>
      <c r="BD115" s="56">
        <v>0</v>
      </c>
      <c r="BE115" s="56">
        <v>0</v>
      </c>
      <c r="BF115" s="56">
        <v>0</v>
      </c>
      <c r="BG115" s="56">
        <v>0</v>
      </c>
      <c r="BH115" s="56">
        <v>0</v>
      </c>
      <c r="BI115" s="56">
        <v>0</v>
      </c>
      <c r="BJ115" s="56">
        <v>0</v>
      </c>
      <c r="BK115" s="56">
        <v>0</v>
      </c>
      <c r="BL115" s="56">
        <v>0</v>
      </c>
      <c r="BM115" s="56">
        <v>0</v>
      </c>
      <c r="BN115" s="56">
        <v>0</v>
      </c>
      <c r="BO115" s="56">
        <v>0</v>
      </c>
      <c r="BP115" s="56">
        <v>0</v>
      </c>
      <c r="BQ115" s="56">
        <v>0</v>
      </c>
      <c r="BR115" s="56">
        <v>57620</v>
      </c>
      <c r="BS115" s="56">
        <v>57620</v>
      </c>
      <c r="BT115" s="56">
        <v>5000</v>
      </c>
      <c r="BU115" s="56">
        <v>0</v>
      </c>
      <c r="BV115" s="56">
        <v>5000</v>
      </c>
      <c r="BW115" s="56">
        <v>0</v>
      </c>
      <c r="BX115" s="56">
        <v>0</v>
      </c>
      <c r="BY115" s="56">
        <v>0</v>
      </c>
      <c r="BZ115" s="56">
        <v>0</v>
      </c>
      <c r="CA115" s="56">
        <v>0</v>
      </c>
      <c r="CB115" s="56">
        <v>52620</v>
      </c>
      <c r="CC115" s="56">
        <v>52620</v>
      </c>
      <c r="CD115" s="56">
        <v>0</v>
      </c>
      <c r="CE115" s="56">
        <v>0</v>
      </c>
      <c r="CF115" s="56">
        <v>0</v>
      </c>
      <c r="CG115" s="56">
        <v>0</v>
      </c>
      <c r="CH115" s="56">
        <f>SUM(CH116:CH116)</f>
        <v>0</v>
      </c>
      <c r="CI115" s="86"/>
      <c r="CJ115" s="86"/>
      <c r="CK115" s="86"/>
      <c r="CL115" s="86"/>
      <c r="CM115" s="86"/>
      <c r="CN115" s="86"/>
      <c r="CO115" s="86"/>
      <c r="CP115" s="86"/>
      <c r="CQ115" s="184"/>
    </row>
    <row r="116" spans="1:93" s="129" customFormat="1" ht="14.25" customHeight="1" thickBot="1">
      <c r="A116" s="119"/>
      <c r="B116" s="120"/>
      <c r="C116" s="540"/>
      <c r="D116" s="150"/>
      <c r="E116" s="150"/>
      <c r="F116" s="150"/>
      <c r="G116" s="121"/>
      <c r="H116" s="127"/>
      <c r="I116" s="125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57"/>
      <c r="CJ116" s="158"/>
      <c r="CK116" s="157"/>
      <c r="CL116" s="157"/>
      <c r="CM116" s="158"/>
      <c r="CN116" s="158"/>
      <c r="CO116" s="158"/>
    </row>
    <row r="117" spans="1:95" s="200" customFormat="1" ht="15.75" thickBot="1">
      <c r="A117" s="191"/>
      <c r="B117" s="192" t="s">
        <v>105</v>
      </c>
      <c r="C117" s="543" t="s">
        <v>270</v>
      </c>
      <c r="D117" s="193" t="s">
        <v>106</v>
      </c>
      <c r="E117" s="193" t="s">
        <v>103</v>
      </c>
      <c r="F117" s="194" t="s">
        <v>348</v>
      </c>
      <c r="G117" s="92" t="e">
        <f>H117-I117</f>
        <v>#REF!</v>
      </c>
      <c r="H117" s="290" t="e">
        <f>SUM(#REF!)</f>
        <v>#REF!</v>
      </c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2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  <c r="AP117" s="291"/>
      <c r="AQ117" s="291"/>
      <c r="AR117" s="291"/>
      <c r="AS117" s="291"/>
      <c r="AT117" s="291"/>
      <c r="AU117" s="291"/>
      <c r="AV117" s="291"/>
      <c r="AW117" s="291"/>
      <c r="AX117" s="291"/>
      <c r="AY117" s="291"/>
      <c r="AZ117" s="291"/>
      <c r="BA117" s="291"/>
      <c r="BB117" s="291"/>
      <c r="BC117" s="291"/>
      <c r="BD117" s="291"/>
      <c r="BE117" s="291"/>
      <c r="BF117" s="291"/>
      <c r="BG117" s="291"/>
      <c r="BH117" s="291"/>
      <c r="BI117" s="291"/>
      <c r="BJ117" s="291"/>
      <c r="BK117" s="291"/>
      <c r="BL117" s="291"/>
      <c r="BM117" s="291"/>
      <c r="BN117" s="291"/>
      <c r="BO117" s="291"/>
      <c r="BP117" s="291"/>
      <c r="BQ117" s="291"/>
      <c r="BR117" s="291"/>
      <c r="BS117" s="291"/>
      <c r="BT117" s="291"/>
      <c r="BU117" s="291"/>
      <c r="BV117" s="291"/>
      <c r="BW117" s="291"/>
      <c r="BX117" s="291"/>
      <c r="BY117" s="291"/>
      <c r="BZ117" s="291"/>
      <c r="CA117" s="291"/>
      <c r="CB117" s="291"/>
      <c r="CC117" s="291"/>
      <c r="CD117" s="291"/>
      <c r="CE117" s="291"/>
      <c r="CF117" s="291"/>
      <c r="CG117" s="291"/>
      <c r="CH117" s="291" t="e">
        <f>SUM(#REF!)</f>
        <v>#REF!</v>
      </c>
      <c r="CI117" s="92"/>
      <c r="CJ117" s="92"/>
      <c r="CK117" s="92"/>
      <c r="CL117" s="92"/>
      <c r="CM117" s="92"/>
      <c r="CN117" s="92"/>
      <c r="CO117" s="92"/>
      <c r="CP117" s="293"/>
      <c r="CQ117" s="199"/>
    </row>
    <row r="118" spans="1:95" s="200" customFormat="1" ht="15.75" thickBot="1">
      <c r="A118" s="191"/>
      <c r="B118" s="192"/>
      <c r="C118" s="626" t="s">
        <v>382</v>
      </c>
      <c r="D118" s="193"/>
      <c r="E118" s="193"/>
      <c r="F118" s="194"/>
      <c r="G118" s="92" t="e">
        <f>H118-I118</f>
        <v>#REF!</v>
      </c>
      <c r="H118" s="290" t="e">
        <f>SUM(H119:H120)</f>
        <v>#REF!</v>
      </c>
      <c r="I118" s="291">
        <v>52620</v>
      </c>
      <c r="J118" s="291">
        <v>0</v>
      </c>
      <c r="K118" s="291">
        <v>0</v>
      </c>
      <c r="L118" s="291">
        <v>0</v>
      </c>
      <c r="M118" s="291">
        <v>0</v>
      </c>
      <c r="N118" s="291">
        <v>0</v>
      </c>
      <c r="O118" s="291">
        <v>0</v>
      </c>
      <c r="P118" s="291">
        <v>0</v>
      </c>
      <c r="Q118" s="291">
        <v>0</v>
      </c>
      <c r="R118" s="291">
        <v>0</v>
      </c>
      <c r="S118" s="291">
        <v>0</v>
      </c>
      <c r="T118" s="291">
        <v>0</v>
      </c>
      <c r="U118" s="291">
        <v>0</v>
      </c>
      <c r="V118" s="291">
        <v>0</v>
      </c>
      <c r="W118" s="291">
        <v>0</v>
      </c>
      <c r="X118" s="291">
        <v>0</v>
      </c>
      <c r="Y118" s="291">
        <v>0</v>
      </c>
      <c r="Z118" s="291">
        <v>0</v>
      </c>
      <c r="AA118" s="291">
        <v>0</v>
      </c>
      <c r="AB118" s="291">
        <v>0</v>
      </c>
      <c r="AC118" s="291">
        <v>0</v>
      </c>
      <c r="AD118" s="291">
        <v>0</v>
      </c>
      <c r="AE118" s="291">
        <v>0</v>
      </c>
      <c r="AF118" s="291">
        <v>0</v>
      </c>
      <c r="AG118" s="291">
        <v>0</v>
      </c>
      <c r="AH118" s="291">
        <v>0</v>
      </c>
      <c r="AI118" s="291">
        <v>0</v>
      </c>
      <c r="AJ118" s="291">
        <v>0</v>
      </c>
      <c r="AK118" s="291">
        <v>0</v>
      </c>
      <c r="AL118" s="291">
        <v>0</v>
      </c>
      <c r="AM118" s="291">
        <v>0</v>
      </c>
      <c r="AN118" s="291">
        <v>0</v>
      </c>
      <c r="AO118" s="291">
        <v>0</v>
      </c>
      <c r="AP118" s="291">
        <v>0</v>
      </c>
      <c r="AQ118" s="291">
        <v>0</v>
      </c>
      <c r="AR118" s="291">
        <v>0</v>
      </c>
      <c r="AS118" s="291">
        <v>0</v>
      </c>
      <c r="AT118" s="291">
        <v>0</v>
      </c>
      <c r="AU118" s="291">
        <v>0</v>
      </c>
      <c r="AV118" s="291">
        <v>0</v>
      </c>
      <c r="AW118" s="291">
        <v>0</v>
      </c>
      <c r="AX118" s="291">
        <v>0</v>
      </c>
      <c r="AY118" s="291">
        <v>0</v>
      </c>
      <c r="AZ118" s="291">
        <v>0</v>
      </c>
      <c r="BA118" s="291">
        <v>0</v>
      </c>
      <c r="BB118" s="291">
        <v>0</v>
      </c>
      <c r="BC118" s="291">
        <v>0</v>
      </c>
      <c r="BD118" s="291">
        <v>0</v>
      </c>
      <c r="BE118" s="291">
        <v>0</v>
      </c>
      <c r="BF118" s="291">
        <v>0</v>
      </c>
      <c r="BG118" s="291">
        <v>0</v>
      </c>
      <c r="BH118" s="291">
        <v>0</v>
      </c>
      <c r="BI118" s="291">
        <v>0</v>
      </c>
      <c r="BJ118" s="291">
        <v>0</v>
      </c>
      <c r="BK118" s="291">
        <v>0</v>
      </c>
      <c r="BL118" s="291">
        <v>0</v>
      </c>
      <c r="BM118" s="291">
        <v>0</v>
      </c>
      <c r="BN118" s="291">
        <v>0</v>
      </c>
      <c r="BO118" s="291">
        <v>0</v>
      </c>
      <c r="BP118" s="291">
        <v>0</v>
      </c>
      <c r="BQ118" s="291">
        <v>0</v>
      </c>
      <c r="BR118" s="291">
        <v>52620</v>
      </c>
      <c r="BS118" s="291">
        <v>52620</v>
      </c>
      <c r="BT118" s="291">
        <v>0</v>
      </c>
      <c r="BU118" s="291">
        <v>0</v>
      </c>
      <c r="BV118" s="291">
        <v>0</v>
      </c>
      <c r="BW118" s="291">
        <v>0</v>
      </c>
      <c r="BX118" s="291">
        <v>0</v>
      </c>
      <c r="BY118" s="291">
        <v>0</v>
      </c>
      <c r="BZ118" s="291">
        <v>0</v>
      </c>
      <c r="CA118" s="291">
        <v>0</v>
      </c>
      <c r="CB118" s="291">
        <v>52620</v>
      </c>
      <c r="CC118" s="291">
        <v>52620</v>
      </c>
      <c r="CD118" s="291">
        <v>0</v>
      </c>
      <c r="CE118" s="291">
        <v>0</v>
      </c>
      <c r="CF118" s="291">
        <v>0</v>
      </c>
      <c r="CG118" s="291">
        <v>0</v>
      </c>
      <c r="CH118" s="291" t="e">
        <f>SUM(CH119:CH120)</f>
        <v>#REF!</v>
      </c>
      <c r="CI118" s="92"/>
      <c r="CJ118" s="92"/>
      <c r="CK118" s="92"/>
      <c r="CL118" s="92"/>
      <c r="CM118" s="92"/>
      <c r="CN118" s="92"/>
      <c r="CO118" s="92"/>
      <c r="CP118" s="293"/>
      <c r="CQ118" s="199"/>
    </row>
    <row r="119" spans="1:95" s="200" customFormat="1" ht="15.75" thickBot="1">
      <c r="A119" s="191"/>
      <c r="B119" s="192"/>
      <c r="C119" s="626" t="s">
        <v>383</v>
      </c>
      <c r="D119" s="193"/>
      <c r="E119" s="193"/>
      <c r="F119" s="194"/>
      <c r="G119" s="92" t="e">
        <f>H119-I119</f>
        <v>#REF!</v>
      </c>
      <c r="H119" s="290" t="e">
        <f>SUM(H120:H122)</f>
        <v>#REF!</v>
      </c>
      <c r="I119" s="291">
        <v>52620</v>
      </c>
      <c r="J119" s="291">
        <v>0</v>
      </c>
      <c r="K119" s="291">
        <v>0</v>
      </c>
      <c r="L119" s="291">
        <v>0</v>
      </c>
      <c r="M119" s="291">
        <v>0</v>
      </c>
      <c r="N119" s="291">
        <v>0</v>
      </c>
      <c r="O119" s="291">
        <v>0</v>
      </c>
      <c r="P119" s="291">
        <v>0</v>
      </c>
      <c r="Q119" s="291">
        <v>0</v>
      </c>
      <c r="R119" s="291">
        <v>0</v>
      </c>
      <c r="S119" s="291">
        <v>0</v>
      </c>
      <c r="T119" s="291">
        <v>0</v>
      </c>
      <c r="U119" s="291">
        <v>0</v>
      </c>
      <c r="V119" s="291">
        <v>0</v>
      </c>
      <c r="W119" s="291">
        <v>0</v>
      </c>
      <c r="X119" s="291">
        <v>0</v>
      </c>
      <c r="Y119" s="291">
        <v>0</v>
      </c>
      <c r="Z119" s="291">
        <v>0</v>
      </c>
      <c r="AA119" s="291">
        <v>0</v>
      </c>
      <c r="AB119" s="291">
        <v>0</v>
      </c>
      <c r="AC119" s="291">
        <v>0</v>
      </c>
      <c r="AD119" s="291">
        <v>0</v>
      </c>
      <c r="AE119" s="291">
        <v>0</v>
      </c>
      <c r="AF119" s="291">
        <v>0</v>
      </c>
      <c r="AG119" s="291">
        <v>0</v>
      </c>
      <c r="AH119" s="291">
        <v>0</v>
      </c>
      <c r="AI119" s="291">
        <v>0</v>
      </c>
      <c r="AJ119" s="291">
        <v>0</v>
      </c>
      <c r="AK119" s="291">
        <v>0</v>
      </c>
      <c r="AL119" s="291">
        <v>0</v>
      </c>
      <c r="AM119" s="291">
        <v>0</v>
      </c>
      <c r="AN119" s="291">
        <v>0</v>
      </c>
      <c r="AO119" s="291">
        <v>0</v>
      </c>
      <c r="AP119" s="291">
        <v>0</v>
      </c>
      <c r="AQ119" s="291">
        <v>0</v>
      </c>
      <c r="AR119" s="291">
        <v>0</v>
      </c>
      <c r="AS119" s="291">
        <v>0</v>
      </c>
      <c r="AT119" s="291">
        <v>0</v>
      </c>
      <c r="AU119" s="291">
        <v>0</v>
      </c>
      <c r="AV119" s="291">
        <v>0</v>
      </c>
      <c r="AW119" s="291">
        <v>0</v>
      </c>
      <c r="AX119" s="291">
        <v>0</v>
      </c>
      <c r="AY119" s="291">
        <v>0</v>
      </c>
      <c r="AZ119" s="291">
        <v>0</v>
      </c>
      <c r="BA119" s="291">
        <v>0</v>
      </c>
      <c r="BB119" s="291">
        <v>0</v>
      </c>
      <c r="BC119" s="291">
        <v>0</v>
      </c>
      <c r="BD119" s="291">
        <v>0</v>
      </c>
      <c r="BE119" s="291">
        <v>0</v>
      </c>
      <c r="BF119" s="291">
        <v>0</v>
      </c>
      <c r="BG119" s="291">
        <v>0</v>
      </c>
      <c r="BH119" s="291">
        <v>0</v>
      </c>
      <c r="BI119" s="291">
        <v>0</v>
      </c>
      <c r="BJ119" s="291">
        <v>0</v>
      </c>
      <c r="BK119" s="291">
        <v>0</v>
      </c>
      <c r="BL119" s="291">
        <v>0</v>
      </c>
      <c r="BM119" s="291">
        <v>0</v>
      </c>
      <c r="BN119" s="291">
        <v>0</v>
      </c>
      <c r="BO119" s="291">
        <v>0</v>
      </c>
      <c r="BP119" s="291">
        <v>0</v>
      </c>
      <c r="BQ119" s="291">
        <v>0</v>
      </c>
      <c r="BR119" s="291">
        <v>52620</v>
      </c>
      <c r="BS119" s="291">
        <v>52620</v>
      </c>
      <c r="BT119" s="291">
        <v>0</v>
      </c>
      <c r="BU119" s="291">
        <v>0</v>
      </c>
      <c r="BV119" s="291">
        <v>0</v>
      </c>
      <c r="BW119" s="291">
        <v>0</v>
      </c>
      <c r="BX119" s="291">
        <v>0</v>
      </c>
      <c r="BY119" s="291">
        <v>0</v>
      </c>
      <c r="BZ119" s="291">
        <v>0</v>
      </c>
      <c r="CA119" s="291">
        <v>0</v>
      </c>
      <c r="CB119" s="291">
        <v>52620</v>
      </c>
      <c r="CC119" s="291">
        <v>52620</v>
      </c>
      <c r="CD119" s="291">
        <v>0</v>
      </c>
      <c r="CE119" s="291">
        <v>0</v>
      </c>
      <c r="CF119" s="291">
        <v>0</v>
      </c>
      <c r="CG119" s="291">
        <v>0</v>
      </c>
      <c r="CH119" s="291" t="e">
        <f>SUM(CH120:CH122)</f>
        <v>#REF!</v>
      </c>
      <c r="CI119" s="92"/>
      <c r="CJ119" s="92"/>
      <c r="CK119" s="92"/>
      <c r="CL119" s="92"/>
      <c r="CM119" s="92"/>
      <c r="CN119" s="92"/>
      <c r="CO119" s="92"/>
      <c r="CP119" s="293"/>
      <c r="CQ119" s="199"/>
    </row>
    <row r="120" spans="1:93" s="129" customFormat="1" ht="14.25" customHeight="1">
      <c r="A120" s="119"/>
      <c r="B120" s="120"/>
      <c r="C120" s="540"/>
      <c r="D120" s="150"/>
      <c r="E120" s="150"/>
      <c r="F120" s="150"/>
      <c r="G120" s="121"/>
      <c r="H120" s="127"/>
      <c r="I120" s="125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57"/>
      <c r="CJ120" s="158"/>
      <c r="CK120" s="157"/>
      <c r="CL120" s="157"/>
      <c r="CM120" s="158"/>
      <c r="CN120" s="158"/>
      <c r="CO120" s="158"/>
    </row>
    <row r="121" spans="1:95" s="88" customFormat="1" ht="15.75" thickBot="1">
      <c r="A121" s="90"/>
      <c r="B121" s="90" t="s">
        <v>205</v>
      </c>
      <c r="C121" s="549" t="s">
        <v>206</v>
      </c>
      <c r="D121" s="91" t="s">
        <v>96</v>
      </c>
      <c r="E121" s="91" t="s">
        <v>87</v>
      </c>
      <c r="F121" s="91" t="s">
        <v>87</v>
      </c>
      <c r="G121" s="121" t="e">
        <f>H121-I121</f>
        <v>#REF!</v>
      </c>
      <c r="H121" s="121" t="e">
        <f>SUM(#REF!)</f>
        <v>#REF!</v>
      </c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38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295"/>
      <c r="AT121" s="295"/>
      <c r="AU121" s="295"/>
      <c r="AV121" s="295"/>
      <c r="AW121" s="295"/>
      <c r="AX121" s="295"/>
      <c r="AY121" s="295"/>
      <c r="AZ121" s="295"/>
      <c r="BA121" s="295"/>
      <c r="BB121" s="295"/>
      <c r="BC121" s="295"/>
      <c r="BD121" s="295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5"/>
      <c r="BO121" s="295"/>
      <c r="BP121" s="295"/>
      <c r="BQ121" s="295"/>
      <c r="BR121" s="295"/>
      <c r="BS121" s="295"/>
      <c r="BT121" s="295"/>
      <c r="BU121" s="295"/>
      <c r="BV121" s="295"/>
      <c r="BW121" s="295"/>
      <c r="BX121" s="295"/>
      <c r="BY121" s="295"/>
      <c r="BZ121" s="295"/>
      <c r="CA121" s="295"/>
      <c r="CB121" s="295"/>
      <c r="CC121" s="295"/>
      <c r="CD121" s="295"/>
      <c r="CE121" s="295"/>
      <c r="CF121" s="295"/>
      <c r="CG121" s="295"/>
      <c r="CH121" s="295" t="e">
        <f>SUM(#REF!)</f>
        <v>#REF!</v>
      </c>
      <c r="CI121" s="296"/>
      <c r="CJ121" s="86"/>
      <c r="CK121" s="86"/>
      <c r="CL121" s="86"/>
      <c r="CM121" s="86"/>
      <c r="CN121" s="86"/>
      <c r="CO121" s="86"/>
      <c r="CP121" s="86"/>
      <c r="CQ121" s="86"/>
    </row>
    <row r="122" spans="1:95" s="88" customFormat="1" ht="15.75" thickBot="1">
      <c r="A122" s="90"/>
      <c r="B122" s="90"/>
      <c r="C122" s="626" t="s">
        <v>382</v>
      </c>
      <c r="D122" s="91"/>
      <c r="E122" s="91"/>
      <c r="F122" s="91"/>
      <c r="G122" s="121" t="e">
        <f>H122-I122</f>
        <v>#REF!</v>
      </c>
      <c r="H122" s="121" t="e">
        <f>SUM(H123:H124)</f>
        <v>#REF!</v>
      </c>
      <c r="I122" s="295">
        <v>14379038</v>
      </c>
      <c r="J122" s="295">
        <v>14379038</v>
      </c>
      <c r="K122" s="295">
        <v>0</v>
      </c>
      <c r="L122" s="295">
        <v>0</v>
      </c>
      <c r="M122" s="295">
        <v>0</v>
      </c>
      <c r="N122" s="295">
        <v>0</v>
      </c>
      <c r="O122" s="295">
        <v>0</v>
      </c>
      <c r="P122" s="295">
        <v>0</v>
      </c>
      <c r="Q122" s="295">
        <v>0</v>
      </c>
      <c r="R122" s="295">
        <v>0</v>
      </c>
      <c r="S122" s="295">
        <v>0</v>
      </c>
      <c r="T122" s="295">
        <v>0</v>
      </c>
      <c r="U122" s="295">
        <v>0</v>
      </c>
      <c r="V122" s="295">
        <v>0</v>
      </c>
      <c r="W122" s="295">
        <v>0</v>
      </c>
      <c r="X122" s="295">
        <v>0</v>
      </c>
      <c r="Y122" s="295">
        <v>0</v>
      </c>
      <c r="Z122" s="295">
        <v>0</v>
      </c>
      <c r="AA122" s="295">
        <v>0</v>
      </c>
      <c r="AB122" s="295">
        <v>0</v>
      </c>
      <c r="AC122" s="295">
        <v>0</v>
      </c>
      <c r="AD122" s="295">
        <v>0</v>
      </c>
      <c r="AE122" s="295">
        <v>0</v>
      </c>
      <c r="AF122" s="295">
        <v>67450</v>
      </c>
      <c r="AG122" s="295">
        <v>0</v>
      </c>
      <c r="AH122" s="295">
        <v>0</v>
      </c>
      <c r="AI122" s="295">
        <v>67450</v>
      </c>
      <c r="AJ122" s="295">
        <v>0</v>
      </c>
      <c r="AK122" s="295">
        <v>0</v>
      </c>
      <c r="AL122" s="295">
        <v>0</v>
      </c>
      <c r="AM122" s="295">
        <v>0</v>
      </c>
      <c r="AN122" s="295">
        <v>0</v>
      </c>
      <c r="AO122" s="295">
        <v>0</v>
      </c>
      <c r="AP122" s="295">
        <v>0</v>
      </c>
      <c r="AQ122" s="295">
        <v>0</v>
      </c>
      <c r="AR122" s="295">
        <v>0</v>
      </c>
      <c r="AS122" s="295">
        <v>0</v>
      </c>
      <c r="AT122" s="295">
        <v>0</v>
      </c>
      <c r="AU122" s="295">
        <v>0</v>
      </c>
      <c r="AV122" s="295">
        <v>67450</v>
      </c>
      <c r="AW122" s="295">
        <v>14311588</v>
      </c>
      <c r="AX122" s="295">
        <v>14311588</v>
      </c>
      <c r="AY122" s="295">
        <v>0</v>
      </c>
      <c r="AZ122" s="295">
        <v>0</v>
      </c>
      <c r="BA122" s="295">
        <v>0</v>
      </c>
      <c r="BB122" s="295">
        <v>0</v>
      </c>
      <c r="BC122" s="295">
        <v>14311588</v>
      </c>
      <c r="BD122" s="295">
        <v>0</v>
      </c>
      <c r="BE122" s="295">
        <v>0</v>
      </c>
      <c r="BF122" s="295">
        <v>0</v>
      </c>
      <c r="BG122" s="295">
        <v>0</v>
      </c>
      <c r="BH122" s="295">
        <v>0</v>
      </c>
      <c r="BI122" s="295">
        <v>0</v>
      </c>
      <c r="BJ122" s="295">
        <v>0</v>
      </c>
      <c r="BK122" s="295">
        <v>0</v>
      </c>
      <c r="BL122" s="295">
        <v>0</v>
      </c>
      <c r="BM122" s="295">
        <v>0</v>
      </c>
      <c r="BN122" s="295">
        <v>0</v>
      </c>
      <c r="BO122" s="295">
        <v>0</v>
      </c>
      <c r="BP122" s="295">
        <v>0</v>
      </c>
      <c r="BQ122" s="295">
        <v>0</v>
      </c>
      <c r="BR122" s="295">
        <v>0</v>
      </c>
      <c r="BS122" s="295">
        <v>0</v>
      </c>
      <c r="BT122" s="295">
        <v>0</v>
      </c>
      <c r="BU122" s="295">
        <v>0</v>
      </c>
      <c r="BV122" s="295">
        <v>0</v>
      </c>
      <c r="BW122" s="295">
        <v>0</v>
      </c>
      <c r="BX122" s="295">
        <v>0</v>
      </c>
      <c r="BY122" s="295">
        <v>0</v>
      </c>
      <c r="BZ122" s="295">
        <v>0</v>
      </c>
      <c r="CA122" s="295">
        <v>0</v>
      </c>
      <c r="CB122" s="295">
        <v>0</v>
      </c>
      <c r="CC122" s="295">
        <v>0</v>
      </c>
      <c r="CD122" s="295">
        <v>0</v>
      </c>
      <c r="CE122" s="295">
        <v>0</v>
      </c>
      <c r="CF122" s="295">
        <v>0</v>
      </c>
      <c r="CG122" s="295">
        <v>0</v>
      </c>
      <c r="CH122" s="295" t="e">
        <f>SUM(CH123:CH124)</f>
        <v>#REF!</v>
      </c>
      <c r="CI122" s="296"/>
      <c r="CJ122" s="86"/>
      <c r="CK122" s="86"/>
      <c r="CL122" s="86"/>
      <c r="CM122" s="86"/>
      <c r="CN122" s="86"/>
      <c r="CO122" s="86"/>
      <c r="CP122" s="86"/>
      <c r="CQ122" s="86"/>
    </row>
    <row r="123" spans="1:95" s="88" customFormat="1" ht="15.75" thickBot="1">
      <c r="A123" s="90"/>
      <c r="B123" s="90"/>
      <c r="C123" s="626" t="s">
        <v>383</v>
      </c>
      <c r="D123" s="91"/>
      <c r="E123" s="91"/>
      <c r="F123" s="91"/>
      <c r="G123" s="121" t="e">
        <f>H123-I123</f>
        <v>#REF!</v>
      </c>
      <c r="H123" s="121" t="e">
        <f>SUM(H124:H126)</f>
        <v>#REF!</v>
      </c>
      <c r="I123" s="295">
        <v>14379038</v>
      </c>
      <c r="J123" s="295">
        <v>14379038</v>
      </c>
      <c r="K123" s="295">
        <v>0</v>
      </c>
      <c r="L123" s="295">
        <v>0</v>
      </c>
      <c r="M123" s="295">
        <v>0</v>
      </c>
      <c r="N123" s="295">
        <v>0</v>
      </c>
      <c r="O123" s="295">
        <v>0</v>
      </c>
      <c r="P123" s="295">
        <v>0</v>
      </c>
      <c r="Q123" s="295">
        <v>0</v>
      </c>
      <c r="R123" s="295">
        <v>0</v>
      </c>
      <c r="S123" s="295">
        <v>0</v>
      </c>
      <c r="T123" s="295">
        <v>0</v>
      </c>
      <c r="U123" s="295">
        <v>0</v>
      </c>
      <c r="V123" s="295">
        <v>0</v>
      </c>
      <c r="W123" s="295">
        <v>0</v>
      </c>
      <c r="X123" s="295">
        <v>0</v>
      </c>
      <c r="Y123" s="295">
        <v>0</v>
      </c>
      <c r="Z123" s="295">
        <v>0</v>
      </c>
      <c r="AA123" s="295">
        <v>0</v>
      </c>
      <c r="AB123" s="295">
        <v>0</v>
      </c>
      <c r="AC123" s="295">
        <v>0</v>
      </c>
      <c r="AD123" s="295">
        <v>0</v>
      </c>
      <c r="AE123" s="295">
        <v>0</v>
      </c>
      <c r="AF123" s="295">
        <v>67450</v>
      </c>
      <c r="AG123" s="295">
        <v>0</v>
      </c>
      <c r="AH123" s="295">
        <v>0</v>
      </c>
      <c r="AI123" s="295">
        <v>67450</v>
      </c>
      <c r="AJ123" s="295">
        <v>0</v>
      </c>
      <c r="AK123" s="295">
        <v>0</v>
      </c>
      <c r="AL123" s="295">
        <v>0</v>
      </c>
      <c r="AM123" s="295">
        <v>0</v>
      </c>
      <c r="AN123" s="295">
        <v>0</v>
      </c>
      <c r="AO123" s="295">
        <v>0</v>
      </c>
      <c r="AP123" s="295">
        <v>0</v>
      </c>
      <c r="AQ123" s="295">
        <v>0</v>
      </c>
      <c r="AR123" s="295">
        <v>0</v>
      </c>
      <c r="AS123" s="295">
        <v>0</v>
      </c>
      <c r="AT123" s="295">
        <v>0</v>
      </c>
      <c r="AU123" s="295">
        <v>0</v>
      </c>
      <c r="AV123" s="295">
        <v>67450</v>
      </c>
      <c r="AW123" s="295">
        <v>14311588</v>
      </c>
      <c r="AX123" s="295">
        <v>14311588</v>
      </c>
      <c r="AY123" s="295">
        <v>0</v>
      </c>
      <c r="AZ123" s="295">
        <v>0</v>
      </c>
      <c r="BA123" s="295">
        <v>0</v>
      </c>
      <c r="BB123" s="295">
        <v>0</v>
      </c>
      <c r="BC123" s="295">
        <v>14311588</v>
      </c>
      <c r="BD123" s="295">
        <v>0</v>
      </c>
      <c r="BE123" s="295">
        <v>0</v>
      </c>
      <c r="BF123" s="295">
        <v>0</v>
      </c>
      <c r="BG123" s="295">
        <v>0</v>
      </c>
      <c r="BH123" s="295">
        <v>0</v>
      </c>
      <c r="BI123" s="295">
        <v>0</v>
      </c>
      <c r="BJ123" s="295">
        <v>0</v>
      </c>
      <c r="BK123" s="295">
        <v>0</v>
      </c>
      <c r="BL123" s="295">
        <v>0</v>
      </c>
      <c r="BM123" s="295">
        <v>0</v>
      </c>
      <c r="BN123" s="295">
        <v>0</v>
      </c>
      <c r="BO123" s="295">
        <v>0</v>
      </c>
      <c r="BP123" s="295">
        <v>0</v>
      </c>
      <c r="BQ123" s="295">
        <v>0</v>
      </c>
      <c r="BR123" s="295">
        <v>0</v>
      </c>
      <c r="BS123" s="295">
        <v>0</v>
      </c>
      <c r="BT123" s="295">
        <v>0</v>
      </c>
      <c r="BU123" s="295">
        <v>0</v>
      </c>
      <c r="BV123" s="295">
        <v>0</v>
      </c>
      <c r="BW123" s="295">
        <v>0</v>
      </c>
      <c r="BX123" s="295">
        <v>0</v>
      </c>
      <c r="BY123" s="295">
        <v>0</v>
      </c>
      <c r="BZ123" s="295">
        <v>0</v>
      </c>
      <c r="CA123" s="295">
        <v>0</v>
      </c>
      <c r="CB123" s="295">
        <v>0</v>
      </c>
      <c r="CC123" s="295">
        <v>0</v>
      </c>
      <c r="CD123" s="295">
        <v>0</v>
      </c>
      <c r="CE123" s="295">
        <v>0</v>
      </c>
      <c r="CF123" s="295">
        <v>0</v>
      </c>
      <c r="CG123" s="295">
        <v>0</v>
      </c>
      <c r="CH123" s="295" t="e">
        <f>SUM(CH124:CH126)</f>
        <v>#REF!</v>
      </c>
      <c r="CI123" s="296"/>
      <c r="CJ123" s="86"/>
      <c r="CK123" s="86"/>
      <c r="CL123" s="86"/>
      <c r="CM123" s="86"/>
      <c r="CN123" s="86"/>
      <c r="CO123" s="86"/>
      <c r="CP123" s="86"/>
      <c r="CQ123" s="86"/>
    </row>
    <row r="124" spans="1:95" s="108" customFormat="1" ht="15">
      <c r="A124" s="102"/>
      <c r="B124" s="103"/>
      <c r="C124" s="537"/>
      <c r="D124" s="104"/>
      <c r="E124" s="104"/>
      <c r="F124" s="104"/>
      <c r="G124" s="105"/>
      <c r="H124" s="274"/>
      <c r="I124" s="297"/>
      <c r="J124" s="297"/>
      <c r="K124" s="297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297"/>
      <c r="W124" s="297"/>
      <c r="X124" s="298"/>
      <c r="Y124" s="297"/>
      <c r="Z124" s="297"/>
      <c r="AA124" s="297"/>
      <c r="AB124" s="297"/>
      <c r="AC124" s="297"/>
      <c r="AD124" s="297"/>
      <c r="AE124" s="297"/>
      <c r="AF124" s="297"/>
      <c r="AG124" s="297"/>
      <c r="AH124" s="297"/>
      <c r="AI124" s="297"/>
      <c r="AJ124" s="297"/>
      <c r="AK124" s="297"/>
      <c r="AL124" s="297"/>
      <c r="AM124" s="297"/>
      <c r="AN124" s="297"/>
      <c r="AO124" s="297"/>
      <c r="AP124" s="297"/>
      <c r="AQ124" s="297"/>
      <c r="AR124" s="297"/>
      <c r="AS124" s="297"/>
      <c r="AT124" s="297"/>
      <c r="AU124" s="297"/>
      <c r="AV124" s="297"/>
      <c r="AW124" s="297"/>
      <c r="AX124" s="297"/>
      <c r="AY124" s="297"/>
      <c r="AZ124" s="297"/>
      <c r="BA124" s="297"/>
      <c r="BB124" s="297"/>
      <c r="BC124" s="297"/>
      <c r="BD124" s="297"/>
      <c r="BE124" s="297"/>
      <c r="BF124" s="297"/>
      <c r="BG124" s="297"/>
      <c r="BH124" s="297"/>
      <c r="BI124" s="297"/>
      <c r="BJ124" s="297"/>
      <c r="BK124" s="297"/>
      <c r="BL124" s="297"/>
      <c r="BM124" s="297"/>
      <c r="BN124" s="297"/>
      <c r="BO124" s="297"/>
      <c r="BP124" s="297"/>
      <c r="BQ124" s="297"/>
      <c r="BR124" s="297"/>
      <c r="BS124" s="297"/>
      <c r="BT124" s="297"/>
      <c r="BU124" s="297"/>
      <c r="BV124" s="297"/>
      <c r="BW124" s="297"/>
      <c r="BX124" s="297"/>
      <c r="BY124" s="297"/>
      <c r="BZ124" s="297"/>
      <c r="CA124" s="297"/>
      <c r="CB124" s="297"/>
      <c r="CC124" s="297"/>
      <c r="CD124" s="297"/>
      <c r="CE124" s="297"/>
      <c r="CF124" s="297"/>
      <c r="CG124" s="297"/>
      <c r="CH124" s="297"/>
      <c r="CI124" s="279"/>
      <c r="CJ124" s="279"/>
      <c r="CK124" s="279"/>
      <c r="CL124" s="279"/>
      <c r="CM124" s="279"/>
      <c r="CN124" s="279"/>
      <c r="CO124" s="279"/>
      <c r="CP124" s="279"/>
      <c r="CQ124" s="279"/>
    </row>
    <row r="125" spans="1:94" s="184" customFormat="1" ht="31.5" customHeight="1" thickBot="1">
      <c r="A125" s="82"/>
      <c r="B125" s="83"/>
      <c r="C125" s="230" t="s">
        <v>290</v>
      </c>
      <c r="D125" s="84" t="s">
        <v>207</v>
      </c>
      <c r="E125" s="84" t="s">
        <v>103</v>
      </c>
      <c r="F125" s="85" t="s">
        <v>208</v>
      </c>
      <c r="G125" s="86" t="e">
        <f>H125-I125</f>
        <v>#REF!</v>
      </c>
      <c r="H125" s="180" t="e">
        <f>SUM(#REF!)</f>
        <v>#REF!</v>
      </c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2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1"/>
      <c r="AK125" s="181"/>
      <c r="AL125" s="181"/>
      <c r="AM125" s="181"/>
      <c r="AN125" s="181"/>
      <c r="AO125" s="181"/>
      <c r="AP125" s="181"/>
      <c r="AQ125" s="181"/>
      <c r="AR125" s="181"/>
      <c r="AS125" s="181"/>
      <c r="AT125" s="181"/>
      <c r="AU125" s="181"/>
      <c r="AV125" s="181"/>
      <c r="AW125" s="181"/>
      <c r="AX125" s="181"/>
      <c r="AY125" s="181"/>
      <c r="AZ125" s="181"/>
      <c r="BA125" s="181"/>
      <c r="BB125" s="181"/>
      <c r="BC125" s="181"/>
      <c r="BD125" s="181"/>
      <c r="BE125" s="181"/>
      <c r="BF125" s="181"/>
      <c r="BG125" s="181"/>
      <c r="BH125" s="181"/>
      <c r="BI125" s="181"/>
      <c r="BJ125" s="181"/>
      <c r="BK125" s="181"/>
      <c r="BL125" s="181"/>
      <c r="BM125" s="181"/>
      <c r="BN125" s="181"/>
      <c r="BO125" s="181"/>
      <c r="BP125" s="181"/>
      <c r="BQ125" s="181"/>
      <c r="BR125" s="181"/>
      <c r="BS125" s="181"/>
      <c r="BT125" s="181"/>
      <c r="BU125" s="181"/>
      <c r="BV125" s="181"/>
      <c r="BW125" s="181"/>
      <c r="BX125" s="181"/>
      <c r="BY125" s="181"/>
      <c r="BZ125" s="181"/>
      <c r="CA125" s="181"/>
      <c r="CB125" s="181"/>
      <c r="CC125" s="181"/>
      <c r="CD125" s="181"/>
      <c r="CE125" s="181"/>
      <c r="CF125" s="181"/>
      <c r="CG125" s="181"/>
      <c r="CH125" s="181" t="e">
        <f>SUM(#REF!)</f>
        <v>#REF!</v>
      </c>
      <c r="CI125" s="183"/>
      <c r="CJ125" s="183"/>
      <c r="CK125" s="183"/>
      <c r="CL125" s="183"/>
      <c r="CM125" s="183"/>
      <c r="CN125" s="183"/>
      <c r="CO125" s="183"/>
      <c r="CP125" s="183"/>
    </row>
    <row r="126" spans="1:94" s="184" customFormat="1" ht="31.5" customHeight="1" thickBot="1">
      <c r="A126" s="82"/>
      <c r="B126" s="83"/>
      <c r="C126" s="626" t="s">
        <v>382</v>
      </c>
      <c r="D126" s="84" t="s">
        <v>207</v>
      </c>
      <c r="E126" s="84" t="s">
        <v>103</v>
      </c>
      <c r="F126" s="85" t="s">
        <v>208</v>
      </c>
      <c r="G126" s="86" t="e">
        <f>H126-I126</f>
        <v>#REF!</v>
      </c>
      <c r="H126" s="180" t="e">
        <f>SUM(H127:H128)</f>
        <v>#REF!</v>
      </c>
      <c r="I126" s="181">
        <v>14311588</v>
      </c>
      <c r="J126" s="181">
        <v>14311588</v>
      </c>
      <c r="K126" s="181">
        <v>0</v>
      </c>
      <c r="L126" s="181">
        <v>0</v>
      </c>
      <c r="M126" s="181">
        <v>0</v>
      </c>
      <c r="N126" s="181">
        <v>0</v>
      </c>
      <c r="O126" s="181">
        <v>0</v>
      </c>
      <c r="P126" s="181">
        <v>0</v>
      </c>
      <c r="Q126" s="181">
        <v>0</v>
      </c>
      <c r="R126" s="181">
        <v>0</v>
      </c>
      <c r="S126" s="181">
        <v>0</v>
      </c>
      <c r="T126" s="181">
        <v>0</v>
      </c>
      <c r="U126" s="181">
        <v>0</v>
      </c>
      <c r="V126" s="181">
        <v>0</v>
      </c>
      <c r="W126" s="181">
        <v>0</v>
      </c>
      <c r="X126" s="181">
        <v>0</v>
      </c>
      <c r="Y126" s="181">
        <v>0</v>
      </c>
      <c r="Z126" s="181">
        <v>0</v>
      </c>
      <c r="AA126" s="181">
        <v>0</v>
      </c>
      <c r="AB126" s="181">
        <v>0</v>
      </c>
      <c r="AC126" s="181">
        <v>0</v>
      </c>
      <c r="AD126" s="181">
        <v>0</v>
      </c>
      <c r="AE126" s="181">
        <v>0</v>
      </c>
      <c r="AF126" s="181">
        <v>0</v>
      </c>
      <c r="AG126" s="181">
        <v>0</v>
      </c>
      <c r="AH126" s="181">
        <v>0</v>
      </c>
      <c r="AI126" s="181">
        <v>0</v>
      </c>
      <c r="AJ126" s="181">
        <v>0</v>
      </c>
      <c r="AK126" s="181">
        <v>0</v>
      </c>
      <c r="AL126" s="181">
        <v>0</v>
      </c>
      <c r="AM126" s="181">
        <v>0</v>
      </c>
      <c r="AN126" s="181">
        <v>0</v>
      </c>
      <c r="AO126" s="181">
        <v>0</v>
      </c>
      <c r="AP126" s="181">
        <v>0</v>
      </c>
      <c r="AQ126" s="181">
        <v>0</v>
      </c>
      <c r="AR126" s="181">
        <v>0</v>
      </c>
      <c r="AS126" s="181">
        <v>0</v>
      </c>
      <c r="AT126" s="181">
        <v>0</v>
      </c>
      <c r="AU126" s="181">
        <v>0</v>
      </c>
      <c r="AV126" s="181">
        <v>0</v>
      </c>
      <c r="AW126" s="181">
        <v>14311588</v>
      </c>
      <c r="AX126" s="181">
        <v>14311588</v>
      </c>
      <c r="AY126" s="181">
        <v>0</v>
      </c>
      <c r="AZ126" s="181">
        <v>0</v>
      </c>
      <c r="BA126" s="181">
        <v>0</v>
      </c>
      <c r="BB126" s="181">
        <v>0</v>
      </c>
      <c r="BC126" s="181">
        <v>14311588</v>
      </c>
      <c r="BD126" s="181">
        <v>0</v>
      </c>
      <c r="BE126" s="181">
        <v>0</v>
      </c>
      <c r="BF126" s="181">
        <v>0</v>
      </c>
      <c r="BG126" s="181">
        <v>0</v>
      </c>
      <c r="BH126" s="181">
        <v>0</v>
      </c>
      <c r="BI126" s="181">
        <v>0</v>
      </c>
      <c r="BJ126" s="181">
        <v>0</v>
      </c>
      <c r="BK126" s="181">
        <v>0</v>
      </c>
      <c r="BL126" s="181">
        <v>0</v>
      </c>
      <c r="BM126" s="181">
        <v>0</v>
      </c>
      <c r="BN126" s="181">
        <v>0</v>
      </c>
      <c r="BO126" s="181">
        <v>0</v>
      </c>
      <c r="BP126" s="181">
        <v>0</v>
      </c>
      <c r="BQ126" s="181">
        <v>0</v>
      </c>
      <c r="BR126" s="181">
        <v>0</v>
      </c>
      <c r="BS126" s="181">
        <v>0</v>
      </c>
      <c r="BT126" s="181">
        <v>0</v>
      </c>
      <c r="BU126" s="181">
        <v>0</v>
      </c>
      <c r="BV126" s="181">
        <v>0</v>
      </c>
      <c r="BW126" s="181">
        <v>0</v>
      </c>
      <c r="BX126" s="181">
        <v>0</v>
      </c>
      <c r="BY126" s="181">
        <v>0</v>
      </c>
      <c r="BZ126" s="181">
        <v>0</v>
      </c>
      <c r="CA126" s="181">
        <v>0</v>
      </c>
      <c r="CB126" s="181">
        <v>0</v>
      </c>
      <c r="CC126" s="181">
        <v>0</v>
      </c>
      <c r="CD126" s="181">
        <v>0</v>
      </c>
      <c r="CE126" s="181">
        <v>0</v>
      </c>
      <c r="CF126" s="181">
        <v>0</v>
      </c>
      <c r="CG126" s="181">
        <v>0</v>
      </c>
      <c r="CH126" s="181" t="e">
        <f>SUM(#REF!)</f>
        <v>#REF!</v>
      </c>
      <c r="CI126" s="181" t="e">
        <f>SUM(#REF!)</f>
        <v>#REF!</v>
      </c>
      <c r="CJ126" s="181" t="e">
        <f>SUM(#REF!)</f>
        <v>#REF!</v>
      </c>
      <c r="CK126" s="181" t="e">
        <f>SUM(#REF!)</f>
        <v>#REF!</v>
      </c>
      <c r="CL126" s="181" t="e">
        <f>SUM(#REF!)</f>
        <v>#REF!</v>
      </c>
      <c r="CM126" s="181" t="e">
        <f>SUM(#REF!)</f>
        <v>#REF!</v>
      </c>
      <c r="CN126" s="183"/>
      <c r="CO126" s="183"/>
      <c r="CP126" s="183"/>
    </row>
    <row r="127" spans="1:94" s="184" customFormat="1" ht="31.5" customHeight="1" thickBot="1">
      <c r="A127" s="82"/>
      <c r="B127" s="83"/>
      <c r="C127" s="649" t="s">
        <v>383</v>
      </c>
      <c r="D127" s="84" t="s">
        <v>207</v>
      </c>
      <c r="E127" s="84" t="s">
        <v>103</v>
      </c>
      <c r="F127" s="85" t="s">
        <v>208</v>
      </c>
      <c r="G127" s="86" t="e">
        <f>H127-I127</f>
        <v>#REF!</v>
      </c>
      <c r="H127" s="180" t="e">
        <f>SUM(H128:H130)</f>
        <v>#REF!</v>
      </c>
      <c r="I127" s="181">
        <v>14311588</v>
      </c>
      <c r="J127" s="181">
        <v>14311588</v>
      </c>
      <c r="K127" s="181">
        <v>0</v>
      </c>
      <c r="L127" s="181">
        <v>0</v>
      </c>
      <c r="M127" s="181">
        <v>0</v>
      </c>
      <c r="N127" s="181">
        <v>0</v>
      </c>
      <c r="O127" s="181">
        <v>0</v>
      </c>
      <c r="P127" s="181">
        <v>0</v>
      </c>
      <c r="Q127" s="181">
        <v>0</v>
      </c>
      <c r="R127" s="181">
        <v>0</v>
      </c>
      <c r="S127" s="181">
        <v>0</v>
      </c>
      <c r="T127" s="181">
        <v>0</v>
      </c>
      <c r="U127" s="181">
        <v>0</v>
      </c>
      <c r="V127" s="181">
        <v>0</v>
      </c>
      <c r="W127" s="181">
        <v>0</v>
      </c>
      <c r="X127" s="181">
        <v>0</v>
      </c>
      <c r="Y127" s="181">
        <v>0</v>
      </c>
      <c r="Z127" s="181">
        <v>0</v>
      </c>
      <c r="AA127" s="181">
        <v>0</v>
      </c>
      <c r="AB127" s="181">
        <v>0</v>
      </c>
      <c r="AC127" s="181">
        <v>0</v>
      </c>
      <c r="AD127" s="181">
        <v>0</v>
      </c>
      <c r="AE127" s="181">
        <v>0</v>
      </c>
      <c r="AF127" s="181">
        <v>0</v>
      </c>
      <c r="AG127" s="181">
        <v>0</v>
      </c>
      <c r="AH127" s="181">
        <v>0</v>
      </c>
      <c r="AI127" s="181">
        <v>0</v>
      </c>
      <c r="AJ127" s="181">
        <v>0</v>
      </c>
      <c r="AK127" s="181">
        <v>0</v>
      </c>
      <c r="AL127" s="181">
        <v>0</v>
      </c>
      <c r="AM127" s="181">
        <v>0</v>
      </c>
      <c r="AN127" s="181">
        <v>0</v>
      </c>
      <c r="AO127" s="181">
        <v>0</v>
      </c>
      <c r="AP127" s="181">
        <v>0</v>
      </c>
      <c r="AQ127" s="181">
        <v>0</v>
      </c>
      <c r="AR127" s="181">
        <v>0</v>
      </c>
      <c r="AS127" s="181">
        <v>0</v>
      </c>
      <c r="AT127" s="181">
        <v>0</v>
      </c>
      <c r="AU127" s="181">
        <v>0</v>
      </c>
      <c r="AV127" s="181">
        <v>0</v>
      </c>
      <c r="AW127" s="181">
        <v>14311588</v>
      </c>
      <c r="AX127" s="181">
        <v>14311588</v>
      </c>
      <c r="AY127" s="181">
        <v>0</v>
      </c>
      <c r="AZ127" s="181">
        <v>0</v>
      </c>
      <c r="BA127" s="181">
        <v>0</v>
      </c>
      <c r="BB127" s="181">
        <v>0</v>
      </c>
      <c r="BC127" s="181">
        <v>14311588</v>
      </c>
      <c r="BD127" s="181">
        <v>0</v>
      </c>
      <c r="BE127" s="181">
        <v>0</v>
      </c>
      <c r="BF127" s="181">
        <v>0</v>
      </c>
      <c r="BG127" s="181">
        <v>0</v>
      </c>
      <c r="BH127" s="181">
        <v>0</v>
      </c>
      <c r="BI127" s="181">
        <v>0</v>
      </c>
      <c r="BJ127" s="181">
        <v>0</v>
      </c>
      <c r="BK127" s="181">
        <v>0</v>
      </c>
      <c r="BL127" s="181">
        <v>0</v>
      </c>
      <c r="BM127" s="181">
        <v>0</v>
      </c>
      <c r="BN127" s="181">
        <v>0</v>
      </c>
      <c r="BO127" s="181">
        <v>0</v>
      </c>
      <c r="BP127" s="181">
        <v>0</v>
      </c>
      <c r="BQ127" s="181">
        <v>0</v>
      </c>
      <c r="BR127" s="181">
        <v>0</v>
      </c>
      <c r="BS127" s="181">
        <v>0</v>
      </c>
      <c r="BT127" s="181">
        <v>0</v>
      </c>
      <c r="BU127" s="181">
        <v>0</v>
      </c>
      <c r="BV127" s="181">
        <v>0</v>
      </c>
      <c r="BW127" s="181">
        <v>0</v>
      </c>
      <c r="BX127" s="181">
        <v>0</v>
      </c>
      <c r="BY127" s="181">
        <v>0</v>
      </c>
      <c r="BZ127" s="181">
        <v>0</v>
      </c>
      <c r="CA127" s="181">
        <v>0</v>
      </c>
      <c r="CB127" s="181">
        <v>0</v>
      </c>
      <c r="CC127" s="181">
        <v>0</v>
      </c>
      <c r="CD127" s="181">
        <v>0</v>
      </c>
      <c r="CE127" s="181">
        <v>0</v>
      </c>
      <c r="CF127" s="181">
        <v>0</v>
      </c>
      <c r="CG127" s="181">
        <v>0</v>
      </c>
      <c r="CH127" s="181" t="e">
        <f>SUM(#REF!)</f>
        <v>#REF!</v>
      </c>
      <c r="CI127" s="183"/>
      <c r="CJ127" s="183"/>
      <c r="CK127" s="183"/>
      <c r="CL127" s="183"/>
      <c r="CM127" s="183"/>
      <c r="CN127" s="183"/>
      <c r="CO127" s="183"/>
      <c r="CP127" s="183"/>
    </row>
    <row r="128" spans="1:93" s="129" customFormat="1" ht="14.25" customHeight="1">
      <c r="A128" s="119"/>
      <c r="B128" s="120"/>
      <c r="C128" s="540"/>
      <c r="D128" s="150"/>
      <c r="E128" s="150"/>
      <c r="F128" s="150"/>
      <c r="G128" s="121"/>
      <c r="H128" s="127"/>
      <c r="I128" s="125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57"/>
      <c r="CJ128" s="158"/>
      <c r="CK128" s="157"/>
      <c r="CL128" s="157"/>
      <c r="CM128" s="158"/>
      <c r="CN128" s="158"/>
      <c r="CO128" s="158"/>
    </row>
    <row r="129" spans="1:94" s="184" customFormat="1" ht="34.5" customHeight="1" thickBot="1">
      <c r="A129" s="82"/>
      <c r="B129" s="83"/>
      <c r="C129" s="230" t="s">
        <v>389</v>
      </c>
      <c r="D129" s="84" t="s">
        <v>209</v>
      </c>
      <c r="E129" s="84" t="s">
        <v>103</v>
      </c>
      <c r="F129" s="85" t="s">
        <v>210</v>
      </c>
      <c r="G129" s="86" t="e">
        <f>H129-I129</f>
        <v>#REF!</v>
      </c>
      <c r="H129" s="180" t="e">
        <f>SUM(#REF!)</f>
        <v>#REF!</v>
      </c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2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1"/>
      <c r="AK129" s="181"/>
      <c r="AL129" s="181"/>
      <c r="AM129" s="181"/>
      <c r="AN129" s="181"/>
      <c r="AO129" s="181"/>
      <c r="AP129" s="181"/>
      <c r="AQ129" s="181"/>
      <c r="AR129" s="181"/>
      <c r="AS129" s="181"/>
      <c r="AT129" s="181"/>
      <c r="AU129" s="181"/>
      <c r="AV129" s="181"/>
      <c r="AW129" s="181"/>
      <c r="AX129" s="181"/>
      <c r="AY129" s="181"/>
      <c r="AZ129" s="181"/>
      <c r="BA129" s="181"/>
      <c r="BB129" s="181"/>
      <c r="BC129" s="181"/>
      <c r="BD129" s="181"/>
      <c r="BE129" s="181"/>
      <c r="BF129" s="181"/>
      <c r="BG129" s="181"/>
      <c r="BH129" s="181"/>
      <c r="BI129" s="181"/>
      <c r="BJ129" s="181"/>
      <c r="BK129" s="181"/>
      <c r="BL129" s="181"/>
      <c r="BM129" s="181"/>
      <c r="BN129" s="181"/>
      <c r="BO129" s="181"/>
      <c r="BP129" s="181"/>
      <c r="BQ129" s="181"/>
      <c r="BR129" s="181"/>
      <c r="BS129" s="181"/>
      <c r="BT129" s="181"/>
      <c r="BU129" s="181"/>
      <c r="BV129" s="181"/>
      <c r="BW129" s="181"/>
      <c r="BX129" s="181"/>
      <c r="BY129" s="181"/>
      <c r="BZ129" s="181"/>
      <c r="CA129" s="181"/>
      <c r="CB129" s="181"/>
      <c r="CC129" s="181"/>
      <c r="CD129" s="181"/>
      <c r="CE129" s="181"/>
      <c r="CF129" s="181"/>
      <c r="CG129" s="181"/>
      <c r="CH129" s="181" t="e">
        <f>SUM(#REF!)</f>
        <v>#REF!</v>
      </c>
      <c r="CI129" s="183"/>
      <c r="CJ129" s="183"/>
      <c r="CK129" s="183"/>
      <c r="CL129" s="183"/>
      <c r="CM129" s="183"/>
      <c r="CN129" s="183"/>
      <c r="CO129" s="183"/>
      <c r="CP129" s="183"/>
    </row>
    <row r="130" spans="1:94" s="184" customFormat="1" ht="34.5" customHeight="1" thickBot="1">
      <c r="A130" s="82"/>
      <c r="B130" s="83"/>
      <c r="C130" s="626" t="s">
        <v>382</v>
      </c>
      <c r="D130" s="84"/>
      <c r="E130" s="84"/>
      <c r="F130" s="85"/>
      <c r="G130" s="86" t="e">
        <f>H130-I130</f>
        <v>#REF!</v>
      </c>
      <c r="H130" s="180" t="e">
        <f>SUM(H131:H132)</f>
        <v>#REF!</v>
      </c>
      <c r="I130" s="181">
        <v>67450</v>
      </c>
      <c r="J130" s="181">
        <v>67450</v>
      </c>
      <c r="K130" s="181">
        <v>0</v>
      </c>
      <c r="L130" s="181">
        <v>0</v>
      </c>
      <c r="M130" s="181">
        <v>0</v>
      </c>
      <c r="N130" s="181">
        <v>0</v>
      </c>
      <c r="O130" s="181">
        <v>0</v>
      </c>
      <c r="P130" s="181">
        <v>0</v>
      </c>
      <c r="Q130" s="181">
        <v>0</v>
      </c>
      <c r="R130" s="181">
        <v>0</v>
      </c>
      <c r="S130" s="181">
        <v>0</v>
      </c>
      <c r="T130" s="181">
        <v>0</v>
      </c>
      <c r="U130" s="181">
        <v>0</v>
      </c>
      <c r="V130" s="181">
        <v>0</v>
      </c>
      <c r="W130" s="181">
        <v>0</v>
      </c>
      <c r="X130" s="181">
        <v>0</v>
      </c>
      <c r="Y130" s="181">
        <v>0</v>
      </c>
      <c r="Z130" s="181">
        <v>0</v>
      </c>
      <c r="AA130" s="181">
        <v>0</v>
      </c>
      <c r="AB130" s="181">
        <v>0</v>
      </c>
      <c r="AC130" s="181">
        <v>0</v>
      </c>
      <c r="AD130" s="181">
        <v>0</v>
      </c>
      <c r="AE130" s="181">
        <v>0</v>
      </c>
      <c r="AF130" s="181">
        <v>67450</v>
      </c>
      <c r="AG130" s="181">
        <v>0</v>
      </c>
      <c r="AH130" s="181">
        <v>0</v>
      </c>
      <c r="AI130" s="181">
        <v>67450</v>
      </c>
      <c r="AJ130" s="181">
        <v>0</v>
      </c>
      <c r="AK130" s="181">
        <v>0</v>
      </c>
      <c r="AL130" s="181">
        <v>0</v>
      </c>
      <c r="AM130" s="181">
        <v>0</v>
      </c>
      <c r="AN130" s="181">
        <v>0</v>
      </c>
      <c r="AO130" s="181">
        <v>0</v>
      </c>
      <c r="AP130" s="181">
        <v>0</v>
      </c>
      <c r="AQ130" s="181">
        <v>0</v>
      </c>
      <c r="AR130" s="181">
        <v>0</v>
      </c>
      <c r="AS130" s="181">
        <v>0</v>
      </c>
      <c r="AT130" s="181">
        <v>0</v>
      </c>
      <c r="AU130" s="181">
        <v>0</v>
      </c>
      <c r="AV130" s="181">
        <v>67450</v>
      </c>
      <c r="AW130" s="181">
        <v>0</v>
      </c>
      <c r="AX130" s="181">
        <v>0</v>
      </c>
      <c r="AY130" s="181">
        <v>0</v>
      </c>
      <c r="AZ130" s="181">
        <v>0</v>
      </c>
      <c r="BA130" s="181">
        <v>0</v>
      </c>
      <c r="BB130" s="181">
        <v>0</v>
      </c>
      <c r="BC130" s="181">
        <v>0</v>
      </c>
      <c r="BD130" s="181">
        <v>0</v>
      </c>
      <c r="BE130" s="181">
        <v>0</v>
      </c>
      <c r="BF130" s="181">
        <v>0</v>
      </c>
      <c r="BG130" s="181">
        <v>0</v>
      </c>
      <c r="BH130" s="181">
        <v>0</v>
      </c>
      <c r="BI130" s="181">
        <v>0</v>
      </c>
      <c r="BJ130" s="181">
        <v>0</v>
      </c>
      <c r="BK130" s="181">
        <v>0</v>
      </c>
      <c r="BL130" s="181">
        <v>0</v>
      </c>
      <c r="BM130" s="181">
        <v>0</v>
      </c>
      <c r="BN130" s="181">
        <v>0</v>
      </c>
      <c r="BO130" s="181">
        <v>0</v>
      </c>
      <c r="BP130" s="181">
        <v>0</v>
      </c>
      <c r="BQ130" s="181">
        <v>0</v>
      </c>
      <c r="BR130" s="181">
        <v>0</v>
      </c>
      <c r="BS130" s="181">
        <v>0</v>
      </c>
      <c r="BT130" s="181">
        <v>0</v>
      </c>
      <c r="BU130" s="181">
        <v>0</v>
      </c>
      <c r="BV130" s="181">
        <v>0</v>
      </c>
      <c r="BW130" s="181">
        <v>0</v>
      </c>
      <c r="BX130" s="181">
        <v>0</v>
      </c>
      <c r="BY130" s="181">
        <v>0</v>
      </c>
      <c r="BZ130" s="181">
        <v>0</v>
      </c>
      <c r="CA130" s="181">
        <v>0</v>
      </c>
      <c r="CB130" s="181">
        <v>0</v>
      </c>
      <c r="CC130" s="181">
        <v>0</v>
      </c>
      <c r="CD130" s="181">
        <v>0</v>
      </c>
      <c r="CE130" s="181">
        <v>0</v>
      </c>
      <c r="CF130" s="181">
        <v>0</v>
      </c>
      <c r="CG130" s="181">
        <v>0</v>
      </c>
      <c r="CH130" s="181" t="e">
        <f>SUM(CH131:CH132)</f>
        <v>#REF!</v>
      </c>
      <c r="CI130" s="183"/>
      <c r="CJ130" s="183"/>
      <c r="CK130" s="183"/>
      <c r="CL130" s="183"/>
      <c r="CM130" s="183"/>
      <c r="CN130" s="183"/>
      <c r="CO130" s="183"/>
      <c r="CP130" s="183"/>
    </row>
    <row r="131" spans="1:94" s="184" customFormat="1" ht="34.5" customHeight="1" thickBot="1">
      <c r="A131" s="82"/>
      <c r="B131" s="83"/>
      <c r="C131" s="626" t="s">
        <v>383</v>
      </c>
      <c r="D131" s="84"/>
      <c r="E131" s="84"/>
      <c r="F131" s="85"/>
      <c r="G131" s="86" t="e">
        <f>H131-I131</f>
        <v>#REF!</v>
      </c>
      <c r="H131" s="180" t="e">
        <f>SUM(H132:H134)</f>
        <v>#REF!</v>
      </c>
      <c r="I131" s="181">
        <v>67450</v>
      </c>
      <c r="J131" s="181">
        <v>67450</v>
      </c>
      <c r="K131" s="181">
        <v>0</v>
      </c>
      <c r="L131" s="181">
        <v>0</v>
      </c>
      <c r="M131" s="181">
        <v>0</v>
      </c>
      <c r="N131" s="181">
        <v>0</v>
      </c>
      <c r="O131" s="181">
        <v>0</v>
      </c>
      <c r="P131" s="181">
        <v>0</v>
      </c>
      <c r="Q131" s="181">
        <v>0</v>
      </c>
      <c r="R131" s="181">
        <v>0</v>
      </c>
      <c r="S131" s="181">
        <v>0</v>
      </c>
      <c r="T131" s="181">
        <v>0</v>
      </c>
      <c r="U131" s="181">
        <v>0</v>
      </c>
      <c r="V131" s="181">
        <v>0</v>
      </c>
      <c r="W131" s="181">
        <v>0</v>
      </c>
      <c r="X131" s="181">
        <v>0</v>
      </c>
      <c r="Y131" s="181">
        <v>0</v>
      </c>
      <c r="Z131" s="181">
        <v>0</v>
      </c>
      <c r="AA131" s="181">
        <v>0</v>
      </c>
      <c r="AB131" s="181">
        <v>0</v>
      </c>
      <c r="AC131" s="181">
        <v>0</v>
      </c>
      <c r="AD131" s="181">
        <v>0</v>
      </c>
      <c r="AE131" s="181">
        <v>0</v>
      </c>
      <c r="AF131" s="181">
        <v>67450</v>
      </c>
      <c r="AG131" s="181">
        <v>0</v>
      </c>
      <c r="AH131" s="181">
        <v>0</v>
      </c>
      <c r="AI131" s="181">
        <v>67450</v>
      </c>
      <c r="AJ131" s="181">
        <v>0</v>
      </c>
      <c r="AK131" s="181">
        <v>0</v>
      </c>
      <c r="AL131" s="181">
        <v>0</v>
      </c>
      <c r="AM131" s="181">
        <v>0</v>
      </c>
      <c r="AN131" s="181">
        <v>0</v>
      </c>
      <c r="AO131" s="181">
        <v>0</v>
      </c>
      <c r="AP131" s="181">
        <v>0</v>
      </c>
      <c r="AQ131" s="181">
        <v>0</v>
      </c>
      <c r="AR131" s="181">
        <v>0</v>
      </c>
      <c r="AS131" s="181">
        <v>0</v>
      </c>
      <c r="AT131" s="181">
        <v>0</v>
      </c>
      <c r="AU131" s="181">
        <v>0</v>
      </c>
      <c r="AV131" s="181">
        <v>67450</v>
      </c>
      <c r="AW131" s="181">
        <v>0</v>
      </c>
      <c r="AX131" s="181">
        <v>0</v>
      </c>
      <c r="AY131" s="181">
        <v>0</v>
      </c>
      <c r="AZ131" s="181">
        <v>0</v>
      </c>
      <c r="BA131" s="181">
        <v>0</v>
      </c>
      <c r="BB131" s="181">
        <v>0</v>
      </c>
      <c r="BC131" s="181">
        <v>0</v>
      </c>
      <c r="BD131" s="181">
        <v>0</v>
      </c>
      <c r="BE131" s="181">
        <v>0</v>
      </c>
      <c r="BF131" s="181">
        <v>0</v>
      </c>
      <c r="BG131" s="181">
        <v>0</v>
      </c>
      <c r="BH131" s="181">
        <v>0</v>
      </c>
      <c r="BI131" s="181">
        <v>0</v>
      </c>
      <c r="BJ131" s="181">
        <v>0</v>
      </c>
      <c r="BK131" s="181">
        <v>0</v>
      </c>
      <c r="BL131" s="181">
        <v>0</v>
      </c>
      <c r="BM131" s="181">
        <v>0</v>
      </c>
      <c r="BN131" s="181">
        <v>0</v>
      </c>
      <c r="BO131" s="181">
        <v>0</v>
      </c>
      <c r="BP131" s="181">
        <v>0</v>
      </c>
      <c r="BQ131" s="181">
        <v>0</v>
      </c>
      <c r="BR131" s="181">
        <v>0</v>
      </c>
      <c r="BS131" s="181">
        <v>0</v>
      </c>
      <c r="BT131" s="181">
        <v>0</v>
      </c>
      <c r="BU131" s="181">
        <v>0</v>
      </c>
      <c r="BV131" s="181">
        <v>0</v>
      </c>
      <c r="BW131" s="181">
        <v>0</v>
      </c>
      <c r="BX131" s="181">
        <v>0</v>
      </c>
      <c r="BY131" s="181">
        <v>0</v>
      </c>
      <c r="BZ131" s="181">
        <v>0</v>
      </c>
      <c r="CA131" s="181">
        <v>0</v>
      </c>
      <c r="CB131" s="181">
        <v>0</v>
      </c>
      <c r="CC131" s="181">
        <v>0</v>
      </c>
      <c r="CD131" s="181">
        <v>0</v>
      </c>
      <c r="CE131" s="181">
        <v>0</v>
      </c>
      <c r="CF131" s="181">
        <v>0</v>
      </c>
      <c r="CG131" s="181">
        <v>0</v>
      </c>
      <c r="CH131" s="181" t="e">
        <f>SUM(CH132:CH134)</f>
        <v>#REF!</v>
      </c>
      <c r="CI131" s="183"/>
      <c r="CJ131" s="183"/>
      <c r="CK131" s="183"/>
      <c r="CL131" s="183"/>
      <c r="CM131" s="183"/>
      <c r="CN131" s="183"/>
      <c r="CO131" s="183"/>
      <c r="CP131" s="183"/>
    </row>
    <row r="132" spans="1:93" s="129" customFormat="1" ht="14.25" customHeight="1">
      <c r="A132" s="119"/>
      <c r="B132" s="120"/>
      <c r="C132" s="540"/>
      <c r="D132" s="150"/>
      <c r="E132" s="150"/>
      <c r="F132" s="150"/>
      <c r="G132" s="121"/>
      <c r="H132" s="127"/>
      <c r="I132" s="125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57"/>
      <c r="CJ132" s="158"/>
      <c r="CK132" s="157"/>
      <c r="CL132" s="157"/>
      <c r="CM132" s="158"/>
      <c r="CN132" s="158"/>
      <c r="CO132" s="158"/>
    </row>
    <row r="133" spans="1:94" s="184" customFormat="1" ht="34.5" customHeight="1" thickBot="1">
      <c r="A133" s="82"/>
      <c r="B133" s="83" t="s">
        <v>394</v>
      </c>
      <c r="C133" s="230" t="s">
        <v>393</v>
      </c>
      <c r="D133" s="84" t="s">
        <v>367</v>
      </c>
      <c r="E133" s="84" t="s">
        <v>103</v>
      </c>
      <c r="F133" s="85" t="s">
        <v>208</v>
      </c>
      <c r="G133" s="86" t="e">
        <f>H133-I133</f>
        <v>#REF!</v>
      </c>
      <c r="H133" s="180" t="e">
        <f>SUM(#REF!)</f>
        <v>#REF!</v>
      </c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2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 s="181"/>
      <c r="BK133" s="181"/>
      <c r="BL133" s="181"/>
      <c r="BM133" s="181"/>
      <c r="BN133" s="181"/>
      <c r="BO133" s="181"/>
      <c r="BP133" s="181"/>
      <c r="BQ133" s="181"/>
      <c r="BR133" s="181"/>
      <c r="BS133" s="181"/>
      <c r="BT133" s="181"/>
      <c r="BU133" s="181"/>
      <c r="BV133" s="181"/>
      <c r="BW133" s="181"/>
      <c r="BX133" s="181"/>
      <c r="BY133" s="181"/>
      <c r="BZ133" s="181"/>
      <c r="CA133" s="181"/>
      <c r="CB133" s="181"/>
      <c r="CC133" s="181"/>
      <c r="CD133" s="181"/>
      <c r="CE133" s="181"/>
      <c r="CF133" s="181"/>
      <c r="CG133" s="181"/>
      <c r="CH133" s="181"/>
      <c r="CI133" s="183"/>
      <c r="CJ133" s="183"/>
      <c r="CK133" s="183"/>
      <c r="CL133" s="183"/>
      <c r="CM133" s="183"/>
      <c r="CN133" s="183"/>
      <c r="CO133" s="183"/>
      <c r="CP133" s="183"/>
    </row>
    <row r="134" spans="1:94" s="679" customFormat="1" ht="34.5" customHeight="1" thickBot="1">
      <c r="A134" s="673"/>
      <c r="B134" s="674"/>
      <c r="C134" s="626" t="s">
        <v>382</v>
      </c>
      <c r="D134" s="470"/>
      <c r="E134" s="470"/>
      <c r="F134" s="471"/>
      <c r="G134" s="387"/>
      <c r="H134" s="675"/>
      <c r="I134" s="676">
        <v>150000</v>
      </c>
      <c r="J134" s="676">
        <v>150000</v>
      </c>
      <c r="K134" s="676">
        <v>0</v>
      </c>
      <c r="L134" s="676">
        <v>0</v>
      </c>
      <c r="M134" s="676">
        <v>0</v>
      </c>
      <c r="N134" s="676">
        <v>0</v>
      </c>
      <c r="O134" s="676">
        <v>0</v>
      </c>
      <c r="P134" s="676">
        <v>0</v>
      </c>
      <c r="Q134" s="676">
        <v>0</v>
      </c>
      <c r="R134" s="676">
        <v>0</v>
      </c>
      <c r="S134" s="676">
        <v>0</v>
      </c>
      <c r="T134" s="676">
        <v>0</v>
      </c>
      <c r="U134" s="676">
        <v>0</v>
      </c>
      <c r="V134" s="676">
        <v>0</v>
      </c>
      <c r="W134" s="676">
        <v>0</v>
      </c>
      <c r="X134" s="676">
        <v>0</v>
      </c>
      <c r="Y134" s="676">
        <v>0</v>
      </c>
      <c r="Z134" s="676">
        <v>0</v>
      </c>
      <c r="AA134" s="676">
        <v>0</v>
      </c>
      <c r="AB134" s="676">
        <v>0</v>
      </c>
      <c r="AC134" s="676">
        <v>0</v>
      </c>
      <c r="AD134" s="676">
        <v>0</v>
      </c>
      <c r="AE134" s="676">
        <v>0</v>
      </c>
      <c r="AF134" s="676">
        <v>0</v>
      </c>
      <c r="AG134" s="676">
        <v>0</v>
      </c>
      <c r="AH134" s="676">
        <v>0</v>
      </c>
      <c r="AI134" s="676">
        <v>0</v>
      </c>
      <c r="AJ134" s="676">
        <v>0</v>
      </c>
      <c r="AK134" s="676">
        <v>0</v>
      </c>
      <c r="AL134" s="676">
        <v>0</v>
      </c>
      <c r="AM134" s="676">
        <v>0</v>
      </c>
      <c r="AN134" s="676">
        <v>0</v>
      </c>
      <c r="AO134" s="676">
        <v>0</v>
      </c>
      <c r="AP134" s="676">
        <v>0</v>
      </c>
      <c r="AQ134" s="676">
        <v>0</v>
      </c>
      <c r="AR134" s="676">
        <v>0</v>
      </c>
      <c r="AS134" s="676">
        <v>0</v>
      </c>
      <c r="AT134" s="676">
        <v>0</v>
      </c>
      <c r="AU134" s="676">
        <v>0</v>
      </c>
      <c r="AV134" s="676">
        <v>0</v>
      </c>
      <c r="AW134" s="676">
        <v>150000</v>
      </c>
      <c r="AX134" s="676">
        <v>150000</v>
      </c>
      <c r="AY134" s="676">
        <v>0</v>
      </c>
      <c r="AZ134" s="676">
        <v>0</v>
      </c>
      <c r="BA134" s="676">
        <v>0</v>
      </c>
      <c r="BB134" s="676">
        <v>0</v>
      </c>
      <c r="BC134" s="676">
        <v>150000</v>
      </c>
      <c r="BD134" s="676">
        <v>0</v>
      </c>
      <c r="BE134" s="676">
        <v>0</v>
      </c>
      <c r="BF134" s="676">
        <v>0</v>
      </c>
      <c r="BG134" s="676">
        <v>0</v>
      </c>
      <c r="BH134" s="676">
        <v>0</v>
      </c>
      <c r="BI134" s="676">
        <v>0</v>
      </c>
      <c r="BJ134" s="676">
        <v>0</v>
      </c>
      <c r="BK134" s="676">
        <v>0</v>
      </c>
      <c r="BL134" s="676">
        <v>0</v>
      </c>
      <c r="BM134" s="676">
        <v>0</v>
      </c>
      <c r="BN134" s="676">
        <v>0</v>
      </c>
      <c r="BO134" s="676">
        <v>0</v>
      </c>
      <c r="BP134" s="676">
        <v>0</v>
      </c>
      <c r="BQ134" s="676">
        <v>0</v>
      </c>
      <c r="BR134" s="676">
        <v>0</v>
      </c>
      <c r="BS134" s="676">
        <v>0</v>
      </c>
      <c r="BT134" s="676">
        <v>0</v>
      </c>
      <c r="BU134" s="676">
        <v>0</v>
      </c>
      <c r="BV134" s="676">
        <v>0</v>
      </c>
      <c r="BW134" s="676">
        <v>0</v>
      </c>
      <c r="BX134" s="676">
        <v>0</v>
      </c>
      <c r="BY134" s="676">
        <v>0</v>
      </c>
      <c r="BZ134" s="676">
        <v>0</v>
      </c>
      <c r="CA134" s="676">
        <v>0</v>
      </c>
      <c r="CB134" s="676">
        <v>0</v>
      </c>
      <c r="CC134" s="676">
        <v>0</v>
      </c>
      <c r="CD134" s="676">
        <v>0</v>
      </c>
      <c r="CE134" s="676">
        <v>0</v>
      </c>
      <c r="CF134" s="676">
        <v>0</v>
      </c>
      <c r="CG134" s="676">
        <v>0</v>
      </c>
      <c r="CH134" s="676" t="e">
        <f>SUM(#REF!)</f>
        <v>#REF!</v>
      </c>
      <c r="CI134" s="677"/>
      <c r="CJ134" s="677"/>
      <c r="CK134" s="677"/>
      <c r="CL134" s="677"/>
      <c r="CM134" s="677"/>
      <c r="CN134" s="678"/>
      <c r="CO134" s="677"/>
      <c r="CP134" s="677"/>
    </row>
    <row r="135" spans="1:94" s="679" customFormat="1" ht="34.5" customHeight="1" thickBot="1">
      <c r="A135" s="673"/>
      <c r="B135" s="674"/>
      <c r="C135" s="626" t="s">
        <v>383</v>
      </c>
      <c r="D135" s="470"/>
      <c r="E135" s="470"/>
      <c r="F135" s="471"/>
      <c r="G135" s="387"/>
      <c r="H135" s="675"/>
      <c r="I135" s="676">
        <v>150000</v>
      </c>
      <c r="J135" s="676">
        <v>150000</v>
      </c>
      <c r="K135" s="676">
        <v>0</v>
      </c>
      <c r="L135" s="676">
        <v>0</v>
      </c>
      <c r="M135" s="676">
        <v>0</v>
      </c>
      <c r="N135" s="676">
        <v>0</v>
      </c>
      <c r="O135" s="676">
        <v>0</v>
      </c>
      <c r="P135" s="676">
        <v>0</v>
      </c>
      <c r="Q135" s="676">
        <v>0</v>
      </c>
      <c r="R135" s="676">
        <v>0</v>
      </c>
      <c r="S135" s="676">
        <v>0</v>
      </c>
      <c r="T135" s="676">
        <v>0</v>
      </c>
      <c r="U135" s="676">
        <v>0</v>
      </c>
      <c r="V135" s="676">
        <v>0</v>
      </c>
      <c r="W135" s="676">
        <v>0</v>
      </c>
      <c r="X135" s="676">
        <v>0</v>
      </c>
      <c r="Y135" s="676">
        <v>0</v>
      </c>
      <c r="Z135" s="676">
        <v>0</v>
      </c>
      <c r="AA135" s="676">
        <v>0</v>
      </c>
      <c r="AB135" s="676">
        <v>0</v>
      </c>
      <c r="AC135" s="676">
        <v>0</v>
      </c>
      <c r="AD135" s="676">
        <v>0</v>
      </c>
      <c r="AE135" s="676">
        <v>0</v>
      </c>
      <c r="AF135" s="676">
        <v>0</v>
      </c>
      <c r="AG135" s="676">
        <v>0</v>
      </c>
      <c r="AH135" s="676">
        <v>0</v>
      </c>
      <c r="AI135" s="676">
        <v>0</v>
      </c>
      <c r="AJ135" s="676">
        <v>0</v>
      </c>
      <c r="AK135" s="676">
        <v>0</v>
      </c>
      <c r="AL135" s="676">
        <v>0</v>
      </c>
      <c r="AM135" s="676">
        <v>0</v>
      </c>
      <c r="AN135" s="676">
        <v>0</v>
      </c>
      <c r="AO135" s="676">
        <v>0</v>
      </c>
      <c r="AP135" s="676">
        <v>0</v>
      </c>
      <c r="AQ135" s="676">
        <v>0</v>
      </c>
      <c r="AR135" s="676">
        <v>0</v>
      </c>
      <c r="AS135" s="676">
        <v>0</v>
      </c>
      <c r="AT135" s="676">
        <v>0</v>
      </c>
      <c r="AU135" s="676">
        <v>0</v>
      </c>
      <c r="AV135" s="676">
        <v>0</v>
      </c>
      <c r="AW135" s="676">
        <v>150000</v>
      </c>
      <c r="AX135" s="676">
        <v>150000</v>
      </c>
      <c r="AY135" s="676">
        <v>0</v>
      </c>
      <c r="AZ135" s="676">
        <v>0</v>
      </c>
      <c r="BA135" s="676">
        <v>0</v>
      </c>
      <c r="BB135" s="676">
        <v>0</v>
      </c>
      <c r="BC135" s="676">
        <v>150000</v>
      </c>
      <c r="BD135" s="676">
        <v>0</v>
      </c>
      <c r="BE135" s="676">
        <v>0</v>
      </c>
      <c r="BF135" s="676">
        <v>0</v>
      </c>
      <c r="BG135" s="676">
        <v>0</v>
      </c>
      <c r="BH135" s="676">
        <v>0</v>
      </c>
      <c r="BI135" s="676">
        <v>0</v>
      </c>
      <c r="BJ135" s="676">
        <v>0</v>
      </c>
      <c r="BK135" s="676">
        <v>0</v>
      </c>
      <c r="BL135" s="676">
        <v>0</v>
      </c>
      <c r="BM135" s="676">
        <v>0</v>
      </c>
      <c r="BN135" s="676">
        <v>0</v>
      </c>
      <c r="BO135" s="676">
        <v>0</v>
      </c>
      <c r="BP135" s="676">
        <v>0</v>
      </c>
      <c r="BQ135" s="676">
        <v>0</v>
      </c>
      <c r="BR135" s="676">
        <v>0</v>
      </c>
      <c r="BS135" s="676">
        <v>0</v>
      </c>
      <c r="BT135" s="676">
        <v>0</v>
      </c>
      <c r="BU135" s="676">
        <v>0</v>
      </c>
      <c r="BV135" s="676">
        <v>0</v>
      </c>
      <c r="BW135" s="676">
        <v>0</v>
      </c>
      <c r="BX135" s="676">
        <v>0</v>
      </c>
      <c r="BY135" s="676">
        <v>0</v>
      </c>
      <c r="BZ135" s="676">
        <v>0</v>
      </c>
      <c r="CA135" s="676">
        <v>0</v>
      </c>
      <c r="CB135" s="676">
        <v>0</v>
      </c>
      <c r="CC135" s="676">
        <v>0</v>
      </c>
      <c r="CD135" s="676">
        <v>0</v>
      </c>
      <c r="CE135" s="676">
        <v>0</v>
      </c>
      <c r="CF135" s="676">
        <v>0</v>
      </c>
      <c r="CG135" s="676">
        <v>0</v>
      </c>
      <c r="CH135" s="676" t="e">
        <f>SUM(#REF!)</f>
        <v>#REF!</v>
      </c>
      <c r="CI135" s="677"/>
      <c r="CJ135" s="677"/>
      <c r="CK135" s="677"/>
      <c r="CL135" s="677"/>
      <c r="CM135" s="677"/>
      <c r="CN135" s="678"/>
      <c r="CO135" s="677"/>
      <c r="CP135" s="677"/>
    </row>
    <row r="136" spans="1:93" s="129" customFormat="1" ht="14.25" customHeight="1">
      <c r="A136" s="119"/>
      <c r="B136" s="120"/>
      <c r="C136" s="540"/>
      <c r="D136" s="150"/>
      <c r="E136" s="150"/>
      <c r="F136" s="150"/>
      <c r="G136" s="121"/>
      <c r="H136" s="127"/>
      <c r="I136" s="125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57"/>
      <c r="CJ136" s="158"/>
      <c r="CK136" s="157"/>
      <c r="CL136" s="157"/>
      <c r="CM136" s="158"/>
      <c r="CN136" s="158"/>
      <c r="CO136" s="158"/>
    </row>
    <row r="137" spans="1:94" s="184" customFormat="1" ht="34.5" customHeight="1" hidden="1" thickBot="1">
      <c r="A137" s="82"/>
      <c r="B137" s="83"/>
      <c r="C137" s="230" t="s">
        <v>334</v>
      </c>
      <c r="D137" s="84" t="s">
        <v>209</v>
      </c>
      <c r="E137" s="84" t="s">
        <v>103</v>
      </c>
      <c r="F137" s="85" t="s">
        <v>210</v>
      </c>
      <c r="G137" s="86">
        <f>H137-I137</f>
        <v>37500</v>
      </c>
      <c r="H137" s="180">
        <f>SUM(H138:H141)</f>
        <v>37500</v>
      </c>
      <c r="I137" s="181">
        <v>0</v>
      </c>
      <c r="J137" s="181">
        <v>0</v>
      </c>
      <c r="K137" s="181">
        <v>0</v>
      </c>
      <c r="L137" s="181">
        <v>0</v>
      </c>
      <c r="M137" s="181">
        <v>0</v>
      </c>
      <c r="N137" s="181">
        <v>0</v>
      </c>
      <c r="O137" s="181">
        <v>0</v>
      </c>
      <c r="P137" s="181">
        <v>0</v>
      </c>
      <c r="Q137" s="181">
        <v>0</v>
      </c>
      <c r="R137" s="181">
        <v>0</v>
      </c>
      <c r="S137" s="181">
        <v>0</v>
      </c>
      <c r="T137" s="181">
        <v>0</v>
      </c>
      <c r="U137" s="181">
        <v>0</v>
      </c>
      <c r="V137" s="181">
        <v>0</v>
      </c>
      <c r="W137" s="181">
        <v>0</v>
      </c>
      <c r="X137" s="182">
        <v>0</v>
      </c>
      <c r="Y137" s="181">
        <v>0</v>
      </c>
      <c r="Z137" s="181">
        <v>0</v>
      </c>
      <c r="AA137" s="181">
        <v>0</v>
      </c>
      <c r="AB137" s="181">
        <v>0</v>
      </c>
      <c r="AC137" s="181">
        <v>0</v>
      </c>
      <c r="AD137" s="181">
        <v>0</v>
      </c>
      <c r="AE137" s="181">
        <v>0</v>
      </c>
      <c r="AF137" s="181">
        <v>0</v>
      </c>
      <c r="AG137" s="181">
        <v>0</v>
      </c>
      <c r="AH137" s="181">
        <v>0</v>
      </c>
      <c r="AI137" s="181">
        <v>0</v>
      </c>
      <c r="AJ137" s="181"/>
      <c r="AK137" s="181">
        <v>0</v>
      </c>
      <c r="AL137" s="181"/>
      <c r="AM137" s="181">
        <v>0</v>
      </c>
      <c r="AN137" s="181">
        <v>0</v>
      </c>
      <c r="AO137" s="181">
        <v>0</v>
      </c>
      <c r="AP137" s="181">
        <v>0</v>
      </c>
      <c r="AQ137" s="181">
        <v>0</v>
      </c>
      <c r="AR137" s="181">
        <v>0</v>
      </c>
      <c r="AS137" s="181">
        <v>0</v>
      </c>
      <c r="AT137" s="181">
        <v>0</v>
      </c>
      <c r="AU137" s="181"/>
      <c r="AV137" s="181">
        <v>0</v>
      </c>
      <c r="AW137" s="181">
        <v>0</v>
      </c>
      <c r="AX137" s="181">
        <v>0</v>
      </c>
      <c r="AY137" s="181">
        <v>0</v>
      </c>
      <c r="AZ137" s="181">
        <v>0</v>
      </c>
      <c r="BA137" s="181">
        <v>0</v>
      </c>
      <c r="BB137" s="181">
        <v>0</v>
      </c>
      <c r="BC137" s="181">
        <v>0</v>
      </c>
      <c r="BD137" s="181">
        <v>0</v>
      </c>
      <c r="BE137" s="181">
        <v>0</v>
      </c>
      <c r="BF137" s="181">
        <v>0</v>
      </c>
      <c r="BG137" s="181">
        <v>0</v>
      </c>
      <c r="BH137" s="181">
        <v>0</v>
      </c>
      <c r="BI137" s="181"/>
      <c r="BJ137" s="181"/>
      <c r="BK137" s="181">
        <v>0</v>
      </c>
      <c r="BL137" s="181">
        <v>0</v>
      </c>
      <c r="BM137" s="181">
        <v>0</v>
      </c>
      <c r="BN137" s="181">
        <v>0</v>
      </c>
      <c r="BO137" s="181">
        <v>0</v>
      </c>
      <c r="BP137" s="181">
        <v>0</v>
      </c>
      <c r="BQ137" s="181">
        <v>0</v>
      </c>
      <c r="BR137" s="181">
        <v>0</v>
      </c>
      <c r="BS137" s="181">
        <v>0</v>
      </c>
      <c r="BT137" s="181">
        <v>0</v>
      </c>
      <c r="BU137" s="181">
        <v>0</v>
      </c>
      <c r="BV137" s="181">
        <v>0</v>
      </c>
      <c r="BW137" s="181">
        <v>0</v>
      </c>
      <c r="BX137" s="181">
        <v>0</v>
      </c>
      <c r="BY137" s="181">
        <v>0</v>
      </c>
      <c r="BZ137" s="181">
        <v>0</v>
      </c>
      <c r="CA137" s="181"/>
      <c r="CB137" s="181">
        <v>0</v>
      </c>
      <c r="CC137" s="181">
        <v>0</v>
      </c>
      <c r="CD137" s="181">
        <v>0</v>
      </c>
      <c r="CE137" s="181">
        <v>0</v>
      </c>
      <c r="CF137" s="181">
        <v>0</v>
      </c>
      <c r="CG137" s="181">
        <v>0</v>
      </c>
      <c r="CH137" s="181">
        <f>SUM(CH138:CH141)</f>
        <v>0</v>
      </c>
      <c r="CI137" s="183"/>
      <c r="CJ137" s="183"/>
      <c r="CK137" s="183"/>
      <c r="CL137" s="183"/>
      <c r="CM137" s="183"/>
      <c r="CN137" s="183"/>
      <c r="CO137" s="183"/>
      <c r="CP137" s="183"/>
    </row>
    <row r="138" spans="1:94" s="299" customFormat="1" ht="16.5" customHeight="1" hidden="1" thickBot="1">
      <c r="A138" s="130"/>
      <c r="B138" s="131"/>
      <c r="C138" s="542" t="s">
        <v>178</v>
      </c>
      <c r="D138" s="185"/>
      <c r="E138" s="185"/>
      <c r="F138" s="186"/>
      <c r="G138" s="92">
        <f>H138-I138</f>
        <v>37500</v>
      </c>
      <c r="H138" s="134">
        <v>37500</v>
      </c>
      <c r="I138" s="135">
        <v>0</v>
      </c>
      <c r="J138" s="201">
        <v>0</v>
      </c>
      <c r="K138" s="190">
        <v>0</v>
      </c>
      <c r="L138" s="190"/>
      <c r="M138" s="190"/>
      <c r="N138" s="135">
        <v>0</v>
      </c>
      <c r="O138" s="190"/>
      <c r="P138" s="190"/>
      <c r="Q138" s="190"/>
      <c r="R138" s="190"/>
      <c r="S138" s="190"/>
      <c r="T138" s="135">
        <v>0</v>
      </c>
      <c r="U138" s="190"/>
      <c r="V138" s="190"/>
      <c r="W138" s="190"/>
      <c r="X138" s="139">
        <v>0</v>
      </c>
      <c r="Y138" s="190"/>
      <c r="Z138" s="190"/>
      <c r="AA138" s="190"/>
      <c r="AB138" s="190"/>
      <c r="AC138" s="190"/>
      <c r="AD138" s="190"/>
      <c r="AE138" s="190"/>
      <c r="AF138" s="135">
        <v>0</v>
      </c>
      <c r="AG138" s="135"/>
      <c r="AH138" s="190"/>
      <c r="AI138" s="135">
        <v>0</v>
      </c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>
        <v>0</v>
      </c>
      <c r="AX138" s="135">
        <v>0</v>
      </c>
      <c r="AY138" s="190"/>
      <c r="AZ138" s="190"/>
      <c r="BA138" s="190">
        <v>0</v>
      </c>
      <c r="BB138" s="190"/>
      <c r="BC138" s="190"/>
      <c r="BD138" s="135">
        <v>0</v>
      </c>
      <c r="BE138" s="190"/>
      <c r="BF138" s="190"/>
      <c r="BG138" s="135"/>
      <c r="BH138" s="190"/>
      <c r="BI138" s="190"/>
      <c r="BJ138" s="190"/>
      <c r="BK138" s="135">
        <v>0</v>
      </c>
      <c r="BL138" s="190"/>
      <c r="BM138" s="190"/>
      <c r="BN138" s="190"/>
      <c r="BO138" s="190"/>
      <c r="BP138" s="135"/>
      <c r="BQ138" s="190"/>
      <c r="BR138" s="190">
        <v>0</v>
      </c>
      <c r="BS138" s="190">
        <v>0</v>
      </c>
      <c r="BT138" s="135">
        <v>0</v>
      </c>
      <c r="BU138" s="190"/>
      <c r="BV138" s="190"/>
      <c r="BW138" s="125">
        <v>0</v>
      </c>
      <c r="BX138" s="190"/>
      <c r="BY138" s="190"/>
      <c r="BZ138" s="190"/>
      <c r="CA138" s="190"/>
      <c r="CB138" s="135">
        <v>0</v>
      </c>
      <c r="CC138" s="190"/>
      <c r="CD138" s="190"/>
      <c r="CE138" s="190"/>
      <c r="CF138" s="190"/>
      <c r="CG138" s="190"/>
      <c r="CH138" s="190"/>
      <c r="CI138" s="189"/>
      <c r="CJ138" s="202"/>
      <c r="CK138" s="189"/>
      <c r="CL138" s="189"/>
      <c r="CM138" s="202"/>
      <c r="CN138" s="203"/>
      <c r="CO138" s="202"/>
      <c r="CP138" s="188"/>
    </row>
    <row r="139" spans="1:94" s="299" customFormat="1" ht="16.5" customHeight="1" hidden="1" thickBot="1">
      <c r="A139" s="130"/>
      <c r="B139" s="131"/>
      <c r="C139" s="539" t="s">
        <v>179</v>
      </c>
      <c r="D139" s="132"/>
      <c r="E139" s="132"/>
      <c r="F139" s="133"/>
      <c r="G139" s="92">
        <f>H139-I139</f>
        <v>0</v>
      </c>
      <c r="H139" s="134"/>
      <c r="I139" s="135">
        <v>0</v>
      </c>
      <c r="J139" s="201">
        <v>0</v>
      </c>
      <c r="K139" s="137">
        <v>0</v>
      </c>
      <c r="L139" s="138"/>
      <c r="M139" s="138"/>
      <c r="N139" s="139">
        <v>0</v>
      </c>
      <c r="O139" s="138"/>
      <c r="P139" s="138"/>
      <c r="Q139" s="138"/>
      <c r="R139" s="138"/>
      <c r="S139" s="138"/>
      <c r="T139" s="139">
        <v>0</v>
      </c>
      <c r="U139" s="138"/>
      <c r="V139" s="138"/>
      <c r="W139" s="138"/>
      <c r="X139" s="139">
        <v>0</v>
      </c>
      <c r="Y139" s="138"/>
      <c r="Z139" s="138"/>
      <c r="AA139" s="138"/>
      <c r="AB139" s="138"/>
      <c r="AC139" s="138"/>
      <c r="AD139" s="138"/>
      <c r="AE139" s="138"/>
      <c r="AF139" s="139">
        <v>0</v>
      </c>
      <c r="AG139" s="139"/>
      <c r="AH139" s="209"/>
      <c r="AI139" s="139">
        <v>0</v>
      </c>
      <c r="AJ139" s="137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41">
        <v>0</v>
      </c>
      <c r="AX139" s="139">
        <v>0</v>
      </c>
      <c r="AY139" s="138"/>
      <c r="AZ139" s="138"/>
      <c r="BA139" s="138"/>
      <c r="BB139" s="138"/>
      <c r="BC139" s="138"/>
      <c r="BD139" s="139">
        <v>0</v>
      </c>
      <c r="BE139" s="138"/>
      <c r="BF139" s="138"/>
      <c r="BG139" s="139"/>
      <c r="BH139" s="138"/>
      <c r="BI139" s="137"/>
      <c r="BJ139" s="137"/>
      <c r="BK139" s="139">
        <v>0</v>
      </c>
      <c r="BL139" s="138"/>
      <c r="BM139" s="138"/>
      <c r="BN139" s="138"/>
      <c r="BO139" s="138"/>
      <c r="BP139" s="139"/>
      <c r="BQ139" s="138"/>
      <c r="BR139" s="138">
        <v>0</v>
      </c>
      <c r="BS139" s="141">
        <v>0</v>
      </c>
      <c r="BT139" s="139">
        <v>0</v>
      </c>
      <c r="BU139" s="138"/>
      <c r="BV139" s="138"/>
      <c r="BW139" s="125">
        <v>0</v>
      </c>
      <c r="BX139" s="138"/>
      <c r="BY139" s="138"/>
      <c r="BZ139" s="138"/>
      <c r="CA139" s="137"/>
      <c r="CB139" s="139">
        <v>0</v>
      </c>
      <c r="CC139" s="138"/>
      <c r="CD139" s="138"/>
      <c r="CE139" s="138"/>
      <c r="CF139" s="138"/>
      <c r="CG139" s="138"/>
      <c r="CH139" s="138"/>
      <c r="CI139" s="142"/>
      <c r="CJ139" s="143"/>
      <c r="CK139" s="142"/>
      <c r="CL139" s="144"/>
      <c r="CM139" s="145"/>
      <c r="CN139" s="146"/>
      <c r="CO139" s="145"/>
      <c r="CP139" s="147"/>
    </row>
    <row r="140" spans="1:94" s="299" customFormat="1" ht="16.5" customHeight="1" hidden="1" thickBot="1">
      <c r="A140" s="149"/>
      <c r="B140" s="120"/>
      <c r="C140" s="540" t="s">
        <v>180</v>
      </c>
      <c r="D140" s="150"/>
      <c r="E140" s="150"/>
      <c r="F140" s="151"/>
      <c r="G140" s="92">
        <f>H140-I140</f>
        <v>0</v>
      </c>
      <c r="H140" s="152">
        <f>I140+BO140+CH140+CJ140</f>
        <v>0</v>
      </c>
      <c r="I140" s="123">
        <v>0</v>
      </c>
      <c r="J140" s="201">
        <v>0</v>
      </c>
      <c r="K140" s="154">
        <v>0</v>
      </c>
      <c r="L140" s="126"/>
      <c r="M140" s="126"/>
      <c r="N140" s="155">
        <v>0</v>
      </c>
      <c r="O140" s="126"/>
      <c r="P140" s="126"/>
      <c r="Q140" s="126"/>
      <c r="R140" s="126"/>
      <c r="S140" s="126"/>
      <c r="T140" s="139">
        <v>0</v>
      </c>
      <c r="U140" s="126"/>
      <c r="V140" s="126"/>
      <c r="W140" s="126"/>
      <c r="X140" s="139">
        <v>0</v>
      </c>
      <c r="Y140" s="126"/>
      <c r="Z140" s="126"/>
      <c r="AA140" s="126"/>
      <c r="AB140" s="126"/>
      <c r="AC140" s="126"/>
      <c r="AD140" s="126"/>
      <c r="AE140" s="126"/>
      <c r="AF140" s="155">
        <v>0</v>
      </c>
      <c r="AG140" s="155"/>
      <c r="AH140" s="156"/>
      <c r="AI140" s="139">
        <v>0</v>
      </c>
      <c r="AJ140" s="137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41">
        <v>0</v>
      </c>
      <c r="AX140" s="139">
        <v>0</v>
      </c>
      <c r="AY140" s="126"/>
      <c r="AZ140" s="126"/>
      <c r="BA140" s="126"/>
      <c r="BB140" s="126"/>
      <c r="BC140" s="126"/>
      <c r="BD140" s="139">
        <v>0</v>
      </c>
      <c r="BE140" s="126"/>
      <c r="BF140" s="126"/>
      <c r="BG140" s="139"/>
      <c r="BH140" s="126"/>
      <c r="BI140" s="137"/>
      <c r="BJ140" s="137"/>
      <c r="BK140" s="139">
        <v>0</v>
      </c>
      <c r="BL140" s="126"/>
      <c r="BM140" s="126"/>
      <c r="BN140" s="126"/>
      <c r="BO140" s="126"/>
      <c r="BP140" s="139"/>
      <c r="BQ140" s="126"/>
      <c r="BR140" s="138">
        <v>0</v>
      </c>
      <c r="BS140" s="141">
        <v>0</v>
      </c>
      <c r="BT140" s="139">
        <v>0</v>
      </c>
      <c r="BU140" s="126"/>
      <c r="BV140" s="126"/>
      <c r="BW140" s="125">
        <v>0</v>
      </c>
      <c r="BX140" s="126"/>
      <c r="BY140" s="126"/>
      <c r="BZ140" s="126"/>
      <c r="CA140" s="137"/>
      <c r="CB140" s="139">
        <v>0</v>
      </c>
      <c r="CC140" s="126"/>
      <c r="CD140" s="126"/>
      <c r="CE140" s="126"/>
      <c r="CF140" s="126"/>
      <c r="CG140" s="126"/>
      <c r="CH140" s="126"/>
      <c r="CI140" s="157"/>
      <c r="CJ140" s="158"/>
      <c r="CK140" s="157"/>
      <c r="CL140" s="144"/>
      <c r="CM140" s="159"/>
      <c r="CN140" s="160"/>
      <c r="CO140" s="159"/>
      <c r="CP140" s="161"/>
    </row>
    <row r="141" spans="1:94" s="299" customFormat="1" ht="16.5" customHeight="1" hidden="1" thickBot="1">
      <c r="A141" s="162"/>
      <c r="B141" s="163"/>
      <c r="C141" s="541" t="s">
        <v>181</v>
      </c>
      <c r="D141" s="164"/>
      <c r="E141" s="164"/>
      <c r="F141" s="165"/>
      <c r="G141" s="92">
        <f>H141-I141</f>
        <v>0</v>
      </c>
      <c r="H141" s="166">
        <f>I141+BO141+CH141+CJ141</f>
        <v>0</v>
      </c>
      <c r="I141" s="167">
        <v>0</v>
      </c>
      <c r="J141" s="201">
        <v>0</v>
      </c>
      <c r="K141" s="169">
        <v>0</v>
      </c>
      <c r="L141" s="170"/>
      <c r="M141" s="170"/>
      <c r="N141" s="171">
        <v>0</v>
      </c>
      <c r="O141" s="170"/>
      <c r="P141" s="170"/>
      <c r="Q141" s="170"/>
      <c r="R141" s="170"/>
      <c r="S141" s="170"/>
      <c r="T141" s="171">
        <v>0</v>
      </c>
      <c r="U141" s="170"/>
      <c r="V141" s="170"/>
      <c r="W141" s="170"/>
      <c r="X141" s="171">
        <v>0</v>
      </c>
      <c r="Y141" s="170"/>
      <c r="Z141" s="170"/>
      <c r="AA141" s="170"/>
      <c r="AB141" s="170"/>
      <c r="AC141" s="170"/>
      <c r="AD141" s="170"/>
      <c r="AE141" s="170"/>
      <c r="AF141" s="171">
        <v>0</v>
      </c>
      <c r="AG141" s="171"/>
      <c r="AH141" s="172"/>
      <c r="AI141" s="171">
        <v>0</v>
      </c>
      <c r="AJ141" s="169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3">
        <v>0</v>
      </c>
      <c r="AX141" s="171">
        <v>0</v>
      </c>
      <c r="AY141" s="170"/>
      <c r="AZ141" s="170"/>
      <c r="BA141" s="170"/>
      <c r="BB141" s="170"/>
      <c r="BC141" s="170"/>
      <c r="BD141" s="171">
        <v>0</v>
      </c>
      <c r="BE141" s="170"/>
      <c r="BF141" s="170"/>
      <c r="BG141" s="171"/>
      <c r="BH141" s="170"/>
      <c r="BI141" s="169"/>
      <c r="BJ141" s="169"/>
      <c r="BK141" s="171">
        <v>0</v>
      </c>
      <c r="BL141" s="170"/>
      <c r="BM141" s="170"/>
      <c r="BN141" s="170"/>
      <c r="BO141" s="170"/>
      <c r="BP141" s="171"/>
      <c r="BQ141" s="170"/>
      <c r="BR141" s="170">
        <v>0</v>
      </c>
      <c r="BS141" s="173">
        <v>0</v>
      </c>
      <c r="BT141" s="171">
        <v>0</v>
      </c>
      <c r="BU141" s="170"/>
      <c r="BV141" s="170"/>
      <c r="BW141" s="125">
        <v>0</v>
      </c>
      <c r="BX141" s="170"/>
      <c r="BY141" s="170"/>
      <c r="BZ141" s="170"/>
      <c r="CA141" s="169"/>
      <c r="CB141" s="171">
        <v>0</v>
      </c>
      <c r="CC141" s="170"/>
      <c r="CD141" s="170"/>
      <c r="CE141" s="170"/>
      <c r="CF141" s="170"/>
      <c r="CG141" s="170"/>
      <c r="CH141" s="170"/>
      <c r="CI141" s="174"/>
      <c r="CJ141" s="175"/>
      <c r="CK141" s="176"/>
      <c r="CL141" s="177"/>
      <c r="CM141" s="178"/>
      <c r="CN141" s="179"/>
      <c r="CO141" s="178"/>
      <c r="CP141" s="148"/>
    </row>
    <row r="142" spans="1:93" s="129" customFormat="1" ht="14.25" customHeight="1" hidden="1">
      <c r="A142" s="119"/>
      <c r="B142" s="120"/>
      <c r="C142" s="540"/>
      <c r="D142" s="150"/>
      <c r="E142" s="150"/>
      <c r="F142" s="150"/>
      <c r="G142" s="121"/>
      <c r="H142" s="127"/>
      <c r="I142" s="125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57"/>
      <c r="CJ142" s="158"/>
      <c r="CK142" s="157"/>
      <c r="CL142" s="157"/>
      <c r="CM142" s="158"/>
      <c r="CN142" s="158"/>
      <c r="CO142" s="158"/>
    </row>
    <row r="143" spans="1:94" s="184" customFormat="1" ht="50.25" customHeight="1" hidden="1" thickBot="1">
      <c r="A143" s="82"/>
      <c r="B143" s="83"/>
      <c r="C143" s="230" t="s">
        <v>327</v>
      </c>
      <c r="D143" s="84" t="s">
        <v>209</v>
      </c>
      <c r="E143" s="84" t="s">
        <v>103</v>
      </c>
      <c r="F143" s="85" t="s">
        <v>210</v>
      </c>
      <c r="G143" s="86">
        <f>H143-I143</f>
        <v>37500</v>
      </c>
      <c r="H143" s="180">
        <f>SUM(H144:H147)</f>
        <v>37500</v>
      </c>
      <c r="I143" s="181">
        <v>0</v>
      </c>
      <c r="J143" s="181">
        <v>0</v>
      </c>
      <c r="K143" s="181">
        <v>0</v>
      </c>
      <c r="L143" s="181">
        <v>0</v>
      </c>
      <c r="M143" s="181">
        <v>0</v>
      </c>
      <c r="N143" s="181">
        <v>0</v>
      </c>
      <c r="O143" s="181">
        <v>0</v>
      </c>
      <c r="P143" s="181">
        <v>0</v>
      </c>
      <c r="Q143" s="181">
        <v>0</v>
      </c>
      <c r="R143" s="181">
        <v>0</v>
      </c>
      <c r="S143" s="181">
        <v>0</v>
      </c>
      <c r="T143" s="181">
        <v>0</v>
      </c>
      <c r="U143" s="181">
        <v>0</v>
      </c>
      <c r="V143" s="181">
        <v>0</v>
      </c>
      <c r="W143" s="181">
        <v>0</v>
      </c>
      <c r="X143" s="182">
        <v>0</v>
      </c>
      <c r="Y143" s="181">
        <v>0</v>
      </c>
      <c r="Z143" s="181">
        <v>0</v>
      </c>
      <c r="AA143" s="181">
        <v>0</v>
      </c>
      <c r="AB143" s="181">
        <v>0</v>
      </c>
      <c r="AC143" s="181">
        <v>0</v>
      </c>
      <c r="AD143" s="181">
        <v>0</v>
      </c>
      <c r="AE143" s="181">
        <v>0</v>
      </c>
      <c r="AF143" s="181">
        <v>0</v>
      </c>
      <c r="AG143" s="181">
        <v>0</v>
      </c>
      <c r="AH143" s="181">
        <v>0</v>
      </c>
      <c r="AI143" s="181">
        <v>0</v>
      </c>
      <c r="AJ143" s="181"/>
      <c r="AK143" s="181">
        <v>0</v>
      </c>
      <c r="AL143" s="181"/>
      <c r="AM143" s="181">
        <v>0</v>
      </c>
      <c r="AN143" s="181">
        <v>0</v>
      </c>
      <c r="AO143" s="181">
        <v>0</v>
      </c>
      <c r="AP143" s="181">
        <v>0</v>
      </c>
      <c r="AQ143" s="181">
        <v>0</v>
      </c>
      <c r="AR143" s="181">
        <v>0</v>
      </c>
      <c r="AS143" s="181">
        <v>0</v>
      </c>
      <c r="AT143" s="181">
        <v>0</v>
      </c>
      <c r="AU143" s="181"/>
      <c r="AV143" s="181">
        <v>0</v>
      </c>
      <c r="AW143" s="181">
        <v>0</v>
      </c>
      <c r="AX143" s="181">
        <v>0</v>
      </c>
      <c r="AY143" s="181">
        <v>0</v>
      </c>
      <c r="AZ143" s="181">
        <v>0</v>
      </c>
      <c r="BA143" s="181">
        <v>0</v>
      </c>
      <c r="BB143" s="181">
        <v>0</v>
      </c>
      <c r="BC143" s="181">
        <v>0</v>
      </c>
      <c r="BD143" s="181">
        <v>0</v>
      </c>
      <c r="BE143" s="181">
        <v>0</v>
      </c>
      <c r="BF143" s="181">
        <v>0</v>
      </c>
      <c r="BG143" s="181">
        <v>0</v>
      </c>
      <c r="BH143" s="181">
        <v>0</v>
      </c>
      <c r="BI143" s="181"/>
      <c r="BJ143" s="181"/>
      <c r="BK143" s="181">
        <v>0</v>
      </c>
      <c r="BL143" s="181">
        <v>0</v>
      </c>
      <c r="BM143" s="181">
        <v>0</v>
      </c>
      <c r="BN143" s="181">
        <v>0</v>
      </c>
      <c r="BO143" s="181">
        <v>0</v>
      </c>
      <c r="BP143" s="181">
        <v>0</v>
      </c>
      <c r="BQ143" s="181">
        <v>0</v>
      </c>
      <c r="BR143" s="181">
        <v>0</v>
      </c>
      <c r="BS143" s="181">
        <v>0</v>
      </c>
      <c r="BT143" s="181">
        <v>0</v>
      </c>
      <c r="BU143" s="181">
        <v>0</v>
      </c>
      <c r="BV143" s="181">
        <v>0</v>
      </c>
      <c r="BW143" s="181">
        <v>0</v>
      </c>
      <c r="BX143" s="181">
        <v>0</v>
      </c>
      <c r="BY143" s="181">
        <v>0</v>
      </c>
      <c r="BZ143" s="181">
        <v>0</v>
      </c>
      <c r="CA143" s="181"/>
      <c r="CB143" s="181">
        <v>0</v>
      </c>
      <c r="CC143" s="181">
        <v>0</v>
      </c>
      <c r="CD143" s="181">
        <v>0</v>
      </c>
      <c r="CE143" s="181">
        <v>0</v>
      </c>
      <c r="CF143" s="181">
        <v>0</v>
      </c>
      <c r="CG143" s="181">
        <v>0</v>
      </c>
      <c r="CH143" s="181">
        <f>SUM(CH144:CH147)</f>
        <v>0</v>
      </c>
      <c r="CI143" s="183"/>
      <c r="CJ143" s="183"/>
      <c r="CK143" s="183"/>
      <c r="CL143" s="183"/>
      <c r="CM143" s="183"/>
      <c r="CN143" s="183"/>
      <c r="CO143" s="183"/>
      <c r="CP143" s="183"/>
    </row>
    <row r="144" spans="1:94" s="299" customFormat="1" ht="16.5" customHeight="1" hidden="1" thickBot="1">
      <c r="A144" s="130"/>
      <c r="B144" s="131"/>
      <c r="C144" s="542" t="s">
        <v>178</v>
      </c>
      <c r="D144" s="185"/>
      <c r="E144" s="185"/>
      <c r="F144" s="186"/>
      <c r="G144" s="92">
        <f>H144-I144</f>
        <v>37500</v>
      </c>
      <c r="H144" s="134">
        <v>37500</v>
      </c>
      <c r="I144" s="135">
        <v>0</v>
      </c>
      <c r="J144" s="201">
        <v>0</v>
      </c>
      <c r="K144" s="190">
        <v>0</v>
      </c>
      <c r="L144" s="190"/>
      <c r="M144" s="190"/>
      <c r="N144" s="135">
        <v>0</v>
      </c>
      <c r="O144" s="190"/>
      <c r="P144" s="190"/>
      <c r="Q144" s="190"/>
      <c r="R144" s="190"/>
      <c r="S144" s="190"/>
      <c r="T144" s="135">
        <v>0</v>
      </c>
      <c r="U144" s="190"/>
      <c r="V144" s="190"/>
      <c r="W144" s="190"/>
      <c r="X144" s="139">
        <v>0</v>
      </c>
      <c r="Y144" s="190"/>
      <c r="Z144" s="190"/>
      <c r="AA144" s="190"/>
      <c r="AB144" s="190"/>
      <c r="AC144" s="190"/>
      <c r="AD144" s="190"/>
      <c r="AE144" s="190"/>
      <c r="AF144" s="135">
        <v>0</v>
      </c>
      <c r="AG144" s="135"/>
      <c r="AH144" s="190"/>
      <c r="AI144" s="135">
        <v>0</v>
      </c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>
        <v>0</v>
      </c>
      <c r="AX144" s="135">
        <v>0</v>
      </c>
      <c r="AY144" s="190"/>
      <c r="AZ144" s="190"/>
      <c r="BA144" s="190">
        <v>0</v>
      </c>
      <c r="BB144" s="190"/>
      <c r="BC144" s="190"/>
      <c r="BD144" s="135">
        <v>0</v>
      </c>
      <c r="BE144" s="190"/>
      <c r="BF144" s="190"/>
      <c r="BG144" s="135"/>
      <c r="BH144" s="190"/>
      <c r="BI144" s="190"/>
      <c r="BJ144" s="190"/>
      <c r="BK144" s="135">
        <v>0</v>
      </c>
      <c r="BL144" s="190"/>
      <c r="BM144" s="190"/>
      <c r="BN144" s="190"/>
      <c r="BO144" s="190"/>
      <c r="BP144" s="135"/>
      <c r="BQ144" s="190"/>
      <c r="BR144" s="190">
        <v>0</v>
      </c>
      <c r="BS144" s="190">
        <v>0</v>
      </c>
      <c r="BT144" s="135">
        <v>0</v>
      </c>
      <c r="BU144" s="190"/>
      <c r="BV144" s="190"/>
      <c r="BW144" s="125">
        <v>0</v>
      </c>
      <c r="BX144" s="190"/>
      <c r="BY144" s="190"/>
      <c r="BZ144" s="190"/>
      <c r="CA144" s="190"/>
      <c r="CB144" s="135">
        <v>0</v>
      </c>
      <c r="CC144" s="190"/>
      <c r="CD144" s="190"/>
      <c r="CE144" s="190"/>
      <c r="CF144" s="190"/>
      <c r="CG144" s="190"/>
      <c r="CH144" s="190"/>
      <c r="CI144" s="189"/>
      <c r="CJ144" s="202"/>
      <c r="CK144" s="189"/>
      <c r="CL144" s="189"/>
      <c r="CM144" s="202"/>
      <c r="CN144" s="203"/>
      <c r="CO144" s="202"/>
      <c r="CP144" s="188"/>
    </row>
    <row r="145" spans="1:94" s="299" customFormat="1" ht="16.5" customHeight="1" hidden="1" thickBot="1">
      <c r="A145" s="130"/>
      <c r="B145" s="131"/>
      <c r="C145" s="539" t="s">
        <v>179</v>
      </c>
      <c r="D145" s="132"/>
      <c r="E145" s="132"/>
      <c r="F145" s="133"/>
      <c r="G145" s="92">
        <f>H145-I145</f>
        <v>0</v>
      </c>
      <c r="H145" s="134"/>
      <c r="I145" s="135">
        <v>0</v>
      </c>
      <c r="J145" s="201">
        <v>0</v>
      </c>
      <c r="K145" s="137">
        <v>0</v>
      </c>
      <c r="L145" s="138"/>
      <c r="M145" s="138"/>
      <c r="N145" s="139">
        <v>0</v>
      </c>
      <c r="O145" s="138"/>
      <c r="P145" s="138"/>
      <c r="Q145" s="138"/>
      <c r="R145" s="138"/>
      <c r="S145" s="138"/>
      <c r="T145" s="139">
        <v>0</v>
      </c>
      <c r="U145" s="138"/>
      <c r="V145" s="138"/>
      <c r="W145" s="138"/>
      <c r="X145" s="139">
        <v>0</v>
      </c>
      <c r="Y145" s="138"/>
      <c r="Z145" s="138"/>
      <c r="AA145" s="138"/>
      <c r="AB145" s="138"/>
      <c r="AC145" s="138"/>
      <c r="AD145" s="138"/>
      <c r="AE145" s="138"/>
      <c r="AF145" s="139">
        <v>0</v>
      </c>
      <c r="AG145" s="139"/>
      <c r="AH145" s="209"/>
      <c r="AI145" s="139">
        <v>0</v>
      </c>
      <c r="AJ145" s="137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41">
        <v>0</v>
      </c>
      <c r="AX145" s="139">
        <v>0</v>
      </c>
      <c r="AY145" s="138"/>
      <c r="AZ145" s="138"/>
      <c r="BA145" s="138"/>
      <c r="BB145" s="138"/>
      <c r="BC145" s="138"/>
      <c r="BD145" s="139">
        <v>0</v>
      </c>
      <c r="BE145" s="138"/>
      <c r="BF145" s="138"/>
      <c r="BG145" s="139"/>
      <c r="BH145" s="138"/>
      <c r="BI145" s="137"/>
      <c r="BJ145" s="137"/>
      <c r="BK145" s="139">
        <v>0</v>
      </c>
      <c r="BL145" s="138"/>
      <c r="BM145" s="138"/>
      <c r="BN145" s="138"/>
      <c r="BO145" s="138"/>
      <c r="BP145" s="139"/>
      <c r="BQ145" s="138"/>
      <c r="BR145" s="138">
        <v>0</v>
      </c>
      <c r="BS145" s="141">
        <v>0</v>
      </c>
      <c r="BT145" s="139">
        <v>0</v>
      </c>
      <c r="BU145" s="138"/>
      <c r="BV145" s="138"/>
      <c r="BW145" s="125">
        <v>0</v>
      </c>
      <c r="BX145" s="138"/>
      <c r="BY145" s="138"/>
      <c r="BZ145" s="138"/>
      <c r="CA145" s="137"/>
      <c r="CB145" s="139">
        <v>0</v>
      </c>
      <c r="CC145" s="138"/>
      <c r="CD145" s="138"/>
      <c r="CE145" s="138"/>
      <c r="CF145" s="138"/>
      <c r="CG145" s="138"/>
      <c r="CH145" s="138"/>
      <c r="CI145" s="142"/>
      <c r="CJ145" s="143"/>
      <c r="CK145" s="142"/>
      <c r="CL145" s="144"/>
      <c r="CM145" s="145"/>
      <c r="CN145" s="146"/>
      <c r="CO145" s="145"/>
      <c r="CP145" s="147"/>
    </row>
    <row r="146" spans="1:94" s="299" customFormat="1" ht="16.5" customHeight="1" hidden="1" thickBot="1">
      <c r="A146" s="149"/>
      <c r="B146" s="120"/>
      <c r="C146" s="540" t="s">
        <v>180</v>
      </c>
      <c r="D146" s="150"/>
      <c r="E146" s="150"/>
      <c r="F146" s="151"/>
      <c r="G146" s="92">
        <f>H146-I146</f>
        <v>0</v>
      </c>
      <c r="H146" s="152">
        <f>I146+BO146+CH146+CJ146</f>
        <v>0</v>
      </c>
      <c r="I146" s="123">
        <v>0</v>
      </c>
      <c r="J146" s="201">
        <v>0</v>
      </c>
      <c r="K146" s="154">
        <v>0</v>
      </c>
      <c r="L146" s="126"/>
      <c r="M146" s="126"/>
      <c r="N146" s="155">
        <v>0</v>
      </c>
      <c r="O146" s="126"/>
      <c r="P146" s="126"/>
      <c r="Q146" s="126"/>
      <c r="R146" s="126"/>
      <c r="S146" s="126"/>
      <c r="T146" s="139">
        <v>0</v>
      </c>
      <c r="U146" s="126"/>
      <c r="V146" s="126"/>
      <c r="W146" s="126"/>
      <c r="X146" s="139">
        <v>0</v>
      </c>
      <c r="Y146" s="126"/>
      <c r="Z146" s="126"/>
      <c r="AA146" s="126"/>
      <c r="AB146" s="126"/>
      <c r="AC146" s="126"/>
      <c r="AD146" s="126"/>
      <c r="AE146" s="126"/>
      <c r="AF146" s="155">
        <v>0</v>
      </c>
      <c r="AG146" s="155"/>
      <c r="AH146" s="156"/>
      <c r="AI146" s="139">
        <v>0</v>
      </c>
      <c r="AJ146" s="137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41">
        <v>0</v>
      </c>
      <c r="AX146" s="139">
        <v>0</v>
      </c>
      <c r="AY146" s="126"/>
      <c r="AZ146" s="126"/>
      <c r="BA146" s="126"/>
      <c r="BB146" s="126"/>
      <c r="BC146" s="126"/>
      <c r="BD146" s="139">
        <v>0</v>
      </c>
      <c r="BE146" s="126"/>
      <c r="BF146" s="126"/>
      <c r="BG146" s="139"/>
      <c r="BH146" s="126"/>
      <c r="BI146" s="137"/>
      <c r="BJ146" s="137"/>
      <c r="BK146" s="139">
        <v>0</v>
      </c>
      <c r="BL146" s="126"/>
      <c r="BM146" s="126"/>
      <c r="BN146" s="126"/>
      <c r="BO146" s="126"/>
      <c r="BP146" s="139"/>
      <c r="BQ146" s="126"/>
      <c r="BR146" s="138">
        <v>0</v>
      </c>
      <c r="BS146" s="141">
        <v>0</v>
      </c>
      <c r="BT146" s="139">
        <v>0</v>
      </c>
      <c r="BU146" s="126"/>
      <c r="BV146" s="126"/>
      <c r="BW146" s="125">
        <v>0</v>
      </c>
      <c r="BX146" s="126"/>
      <c r="BY146" s="126"/>
      <c r="BZ146" s="126"/>
      <c r="CA146" s="137"/>
      <c r="CB146" s="139">
        <v>0</v>
      </c>
      <c r="CC146" s="126"/>
      <c r="CD146" s="126"/>
      <c r="CE146" s="126"/>
      <c r="CF146" s="126"/>
      <c r="CG146" s="126"/>
      <c r="CH146" s="126"/>
      <c r="CI146" s="157"/>
      <c r="CJ146" s="158"/>
      <c r="CK146" s="157"/>
      <c r="CL146" s="144"/>
      <c r="CM146" s="159"/>
      <c r="CN146" s="160"/>
      <c r="CO146" s="159"/>
      <c r="CP146" s="161"/>
    </row>
    <row r="147" spans="1:94" s="299" customFormat="1" ht="16.5" customHeight="1" hidden="1" thickBot="1">
      <c r="A147" s="162"/>
      <c r="B147" s="163"/>
      <c r="C147" s="541" t="s">
        <v>181</v>
      </c>
      <c r="D147" s="164"/>
      <c r="E147" s="164"/>
      <c r="F147" s="165"/>
      <c r="G147" s="92">
        <f>H147-I147</f>
        <v>0</v>
      </c>
      <c r="H147" s="166">
        <f>I147+BO147+CH147+CJ147</f>
        <v>0</v>
      </c>
      <c r="I147" s="167">
        <v>0</v>
      </c>
      <c r="J147" s="201">
        <v>0</v>
      </c>
      <c r="K147" s="169">
        <v>0</v>
      </c>
      <c r="L147" s="170"/>
      <c r="M147" s="170"/>
      <c r="N147" s="171">
        <v>0</v>
      </c>
      <c r="O147" s="170"/>
      <c r="P147" s="170"/>
      <c r="Q147" s="170"/>
      <c r="R147" s="170"/>
      <c r="S147" s="170"/>
      <c r="T147" s="171">
        <v>0</v>
      </c>
      <c r="U147" s="170"/>
      <c r="V147" s="170"/>
      <c r="W147" s="170"/>
      <c r="X147" s="171">
        <v>0</v>
      </c>
      <c r="Y147" s="170"/>
      <c r="Z147" s="170"/>
      <c r="AA147" s="170"/>
      <c r="AB147" s="170"/>
      <c r="AC147" s="170"/>
      <c r="AD147" s="170"/>
      <c r="AE147" s="170"/>
      <c r="AF147" s="171">
        <v>0</v>
      </c>
      <c r="AG147" s="171"/>
      <c r="AH147" s="172"/>
      <c r="AI147" s="171">
        <v>0</v>
      </c>
      <c r="AJ147" s="169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3">
        <v>0</v>
      </c>
      <c r="AX147" s="171">
        <v>0</v>
      </c>
      <c r="AY147" s="170"/>
      <c r="AZ147" s="170"/>
      <c r="BA147" s="170">
        <v>0</v>
      </c>
      <c r="BB147" s="170"/>
      <c r="BC147" s="170"/>
      <c r="BD147" s="171">
        <v>0</v>
      </c>
      <c r="BE147" s="170"/>
      <c r="BF147" s="170"/>
      <c r="BG147" s="171"/>
      <c r="BH147" s="170"/>
      <c r="BI147" s="169"/>
      <c r="BJ147" s="169"/>
      <c r="BK147" s="171">
        <v>0</v>
      </c>
      <c r="BL147" s="170"/>
      <c r="BM147" s="170"/>
      <c r="BN147" s="170"/>
      <c r="BO147" s="170"/>
      <c r="BP147" s="171"/>
      <c r="BQ147" s="170"/>
      <c r="BR147" s="170">
        <v>0</v>
      </c>
      <c r="BS147" s="173">
        <v>0</v>
      </c>
      <c r="BT147" s="171">
        <v>0</v>
      </c>
      <c r="BU147" s="170"/>
      <c r="BV147" s="170"/>
      <c r="BW147" s="125">
        <v>0</v>
      </c>
      <c r="BX147" s="170"/>
      <c r="BY147" s="170"/>
      <c r="BZ147" s="170"/>
      <c r="CA147" s="169"/>
      <c r="CB147" s="171">
        <v>0</v>
      </c>
      <c r="CC147" s="170"/>
      <c r="CD147" s="170"/>
      <c r="CE147" s="170"/>
      <c r="CF147" s="170"/>
      <c r="CG147" s="170"/>
      <c r="CH147" s="170"/>
      <c r="CI147" s="174"/>
      <c r="CJ147" s="175"/>
      <c r="CK147" s="176"/>
      <c r="CL147" s="177"/>
      <c r="CM147" s="178"/>
      <c r="CN147" s="179"/>
      <c r="CO147" s="178"/>
      <c r="CP147" s="148"/>
    </row>
    <row r="148" spans="1:93" s="129" customFormat="1" ht="14.25" customHeight="1" hidden="1">
      <c r="A148" s="119"/>
      <c r="B148" s="120"/>
      <c r="C148" s="540"/>
      <c r="D148" s="150"/>
      <c r="E148" s="150"/>
      <c r="F148" s="150"/>
      <c r="G148" s="121"/>
      <c r="H148" s="127"/>
      <c r="I148" s="125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57"/>
      <c r="CJ148" s="158"/>
      <c r="CK148" s="157"/>
      <c r="CL148" s="157"/>
      <c r="CM148" s="158"/>
      <c r="CN148" s="158"/>
      <c r="CO148" s="158"/>
    </row>
    <row r="149" spans="1:94" s="184" customFormat="1" ht="45" customHeight="1" hidden="1" thickBot="1">
      <c r="A149" s="82"/>
      <c r="B149" s="83"/>
      <c r="C149" s="230" t="s">
        <v>326</v>
      </c>
      <c r="D149" s="84" t="s">
        <v>209</v>
      </c>
      <c r="E149" s="84" t="s">
        <v>103</v>
      </c>
      <c r="F149" s="85" t="s">
        <v>210</v>
      </c>
      <c r="G149" s="86">
        <f>H149-I149</f>
        <v>37500</v>
      </c>
      <c r="H149" s="180">
        <f>SUM(H150:H153)</f>
        <v>37500</v>
      </c>
      <c r="I149" s="181">
        <v>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1">
        <v>0</v>
      </c>
      <c r="R149" s="181">
        <v>0</v>
      </c>
      <c r="S149" s="181">
        <v>0</v>
      </c>
      <c r="T149" s="181">
        <v>0</v>
      </c>
      <c r="U149" s="181">
        <v>0</v>
      </c>
      <c r="V149" s="181">
        <v>0</v>
      </c>
      <c r="W149" s="181">
        <v>0</v>
      </c>
      <c r="X149" s="182">
        <v>0</v>
      </c>
      <c r="Y149" s="181">
        <v>0</v>
      </c>
      <c r="Z149" s="181">
        <v>0</v>
      </c>
      <c r="AA149" s="181">
        <v>0</v>
      </c>
      <c r="AB149" s="181">
        <v>0</v>
      </c>
      <c r="AC149" s="181">
        <v>0</v>
      </c>
      <c r="AD149" s="181">
        <v>0</v>
      </c>
      <c r="AE149" s="181">
        <v>0</v>
      </c>
      <c r="AF149" s="181">
        <v>0</v>
      </c>
      <c r="AG149" s="181">
        <v>0</v>
      </c>
      <c r="AH149" s="181">
        <v>0</v>
      </c>
      <c r="AI149" s="181">
        <v>0</v>
      </c>
      <c r="AJ149" s="181"/>
      <c r="AK149" s="181">
        <v>0</v>
      </c>
      <c r="AL149" s="181"/>
      <c r="AM149" s="181">
        <v>0</v>
      </c>
      <c r="AN149" s="181">
        <v>0</v>
      </c>
      <c r="AO149" s="181">
        <v>0</v>
      </c>
      <c r="AP149" s="181">
        <v>0</v>
      </c>
      <c r="AQ149" s="181">
        <v>0</v>
      </c>
      <c r="AR149" s="181">
        <v>0</v>
      </c>
      <c r="AS149" s="181">
        <v>0</v>
      </c>
      <c r="AT149" s="181">
        <v>0</v>
      </c>
      <c r="AU149" s="181"/>
      <c r="AV149" s="181">
        <v>0</v>
      </c>
      <c r="AW149" s="181">
        <v>0</v>
      </c>
      <c r="AX149" s="181">
        <v>0</v>
      </c>
      <c r="AY149" s="181">
        <v>0</v>
      </c>
      <c r="AZ149" s="181">
        <v>0</v>
      </c>
      <c r="BA149" s="181">
        <v>0</v>
      </c>
      <c r="BB149" s="181">
        <v>0</v>
      </c>
      <c r="BC149" s="181">
        <v>0</v>
      </c>
      <c r="BD149" s="181">
        <v>0</v>
      </c>
      <c r="BE149" s="181">
        <v>0</v>
      </c>
      <c r="BF149" s="181">
        <v>0</v>
      </c>
      <c r="BG149" s="181">
        <v>0</v>
      </c>
      <c r="BH149" s="181">
        <v>0</v>
      </c>
      <c r="BI149" s="181"/>
      <c r="BJ149" s="181"/>
      <c r="BK149" s="181">
        <v>0</v>
      </c>
      <c r="BL149" s="181">
        <v>0</v>
      </c>
      <c r="BM149" s="181">
        <v>0</v>
      </c>
      <c r="BN149" s="181">
        <v>0</v>
      </c>
      <c r="BO149" s="181">
        <v>0</v>
      </c>
      <c r="BP149" s="181">
        <v>0</v>
      </c>
      <c r="BQ149" s="181">
        <v>0</v>
      </c>
      <c r="BR149" s="181">
        <v>0</v>
      </c>
      <c r="BS149" s="181">
        <v>0</v>
      </c>
      <c r="BT149" s="181">
        <v>0</v>
      </c>
      <c r="BU149" s="181">
        <v>0</v>
      </c>
      <c r="BV149" s="181">
        <v>0</v>
      </c>
      <c r="BW149" s="181">
        <v>0</v>
      </c>
      <c r="BX149" s="181">
        <v>0</v>
      </c>
      <c r="BY149" s="181">
        <v>0</v>
      </c>
      <c r="BZ149" s="181">
        <v>0</v>
      </c>
      <c r="CA149" s="181"/>
      <c r="CB149" s="181">
        <v>0</v>
      </c>
      <c r="CC149" s="181">
        <v>0</v>
      </c>
      <c r="CD149" s="181">
        <v>0</v>
      </c>
      <c r="CE149" s="181">
        <v>0</v>
      </c>
      <c r="CF149" s="181">
        <v>0</v>
      </c>
      <c r="CG149" s="181">
        <v>0</v>
      </c>
      <c r="CH149" s="181">
        <f>SUM(CH150:CH153)</f>
        <v>0</v>
      </c>
      <c r="CI149" s="183"/>
      <c r="CJ149" s="183"/>
      <c r="CK149" s="183"/>
      <c r="CL149" s="183"/>
      <c r="CM149" s="183"/>
      <c r="CN149" s="183"/>
      <c r="CO149" s="183"/>
      <c r="CP149" s="183"/>
    </row>
    <row r="150" spans="1:94" s="299" customFormat="1" ht="16.5" customHeight="1" hidden="1" thickBot="1">
      <c r="A150" s="130"/>
      <c r="B150" s="131"/>
      <c r="C150" s="542" t="s">
        <v>178</v>
      </c>
      <c r="D150" s="185"/>
      <c r="E150" s="185"/>
      <c r="F150" s="186"/>
      <c r="G150" s="92">
        <f>H150-I150</f>
        <v>37500</v>
      </c>
      <c r="H150" s="134">
        <v>37500</v>
      </c>
      <c r="I150" s="135">
        <v>0</v>
      </c>
      <c r="J150" s="201">
        <v>0</v>
      </c>
      <c r="K150" s="190">
        <v>0</v>
      </c>
      <c r="L150" s="190"/>
      <c r="M150" s="190"/>
      <c r="N150" s="135">
        <v>0</v>
      </c>
      <c r="O150" s="190"/>
      <c r="P150" s="190"/>
      <c r="Q150" s="190"/>
      <c r="R150" s="190"/>
      <c r="S150" s="190"/>
      <c r="T150" s="135">
        <v>0</v>
      </c>
      <c r="U150" s="190"/>
      <c r="V150" s="190"/>
      <c r="W150" s="190"/>
      <c r="X150" s="139">
        <v>0</v>
      </c>
      <c r="Y150" s="190"/>
      <c r="Z150" s="190"/>
      <c r="AA150" s="190"/>
      <c r="AB150" s="190"/>
      <c r="AC150" s="190"/>
      <c r="AD150" s="190"/>
      <c r="AE150" s="190"/>
      <c r="AF150" s="135">
        <v>0</v>
      </c>
      <c r="AG150" s="135"/>
      <c r="AH150" s="190"/>
      <c r="AI150" s="135">
        <v>0</v>
      </c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>
        <v>0</v>
      </c>
      <c r="AX150" s="135">
        <v>0</v>
      </c>
      <c r="AY150" s="190"/>
      <c r="AZ150" s="190"/>
      <c r="BA150" s="190">
        <v>0</v>
      </c>
      <c r="BB150" s="190"/>
      <c r="BC150" s="190"/>
      <c r="BD150" s="135">
        <v>0</v>
      </c>
      <c r="BE150" s="190"/>
      <c r="BF150" s="190"/>
      <c r="BG150" s="135"/>
      <c r="BH150" s="190"/>
      <c r="BI150" s="190"/>
      <c r="BJ150" s="190"/>
      <c r="BK150" s="135">
        <v>0</v>
      </c>
      <c r="BL150" s="190"/>
      <c r="BM150" s="190"/>
      <c r="BN150" s="190"/>
      <c r="BO150" s="190"/>
      <c r="BP150" s="135"/>
      <c r="BQ150" s="190"/>
      <c r="BR150" s="190">
        <v>0</v>
      </c>
      <c r="BS150" s="190">
        <v>0</v>
      </c>
      <c r="BT150" s="135">
        <v>0</v>
      </c>
      <c r="BU150" s="190"/>
      <c r="BV150" s="190"/>
      <c r="BW150" s="125">
        <v>0</v>
      </c>
      <c r="BX150" s="190"/>
      <c r="BY150" s="190"/>
      <c r="BZ150" s="190"/>
      <c r="CA150" s="190"/>
      <c r="CB150" s="135">
        <v>0</v>
      </c>
      <c r="CC150" s="190"/>
      <c r="CD150" s="190"/>
      <c r="CE150" s="190"/>
      <c r="CF150" s="190"/>
      <c r="CG150" s="190"/>
      <c r="CH150" s="190"/>
      <c r="CI150" s="189"/>
      <c r="CJ150" s="202"/>
      <c r="CK150" s="189"/>
      <c r="CL150" s="189"/>
      <c r="CM150" s="202"/>
      <c r="CN150" s="203"/>
      <c r="CO150" s="202"/>
      <c r="CP150" s="188"/>
    </row>
    <row r="151" spans="1:94" s="299" customFormat="1" ht="16.5" customHeight="1" hidden="1" thickBot="1">
      <c r="A151" s="130"/>
      <c r="B151" s="131"/>
      <c r="C151" s="539" t="s">
        <v>179</v>
      </c>
      <c r="D151" s="132"/>
      <c r="E151" s="132"/>
      <c r="F151" s="133"/>
      <c r="G151" s="92">
        <f>H151-I151</f>
        <v>0</v>
      </c>
      <c r="H151" s="134"/>
      <c r="I151" s="135">
        <v>0</v>
      </c>
      <c r="J151" s="201">
        <v>0</v>
      </c>
      <c r="K151" s="137">
        <v>0</v>
      </c>
      <c r="L151" s="138"/>
      <c r="M151" s="138"/>
      <c r="N151" s="139">
        <v>0</v>
      </c>
      <c r="O151" s="138"/>
      <c r="P151" s="138"/>
      <c r="Q151" s="138"/>
      <c r="R151" s="138"/>
      <c r="S151" s="138"/>
      <c r="T151" s="139">
        <v>0</v>
      </c>
      <c r="U151" s="138"/>
      <c r="V151" s="138"/>
      <c r="W151" s="138"/>
      <c r="X151" s="139">
        <v>0</v>
      </c>
      <c r="Y151" s="138"/>
      <c r="Z151" s="138"/>
      <c r="AA151" s="138"/>
      <c r="AB151" s="138"/>
      <c r="AC151" s="138"/>
      <c r="AD151" s="138"/>
      <c r="AE151" s="138"/>
      <c r="AF151" s="139">
        <v>0</v>
      </c>
      <c r="AG151" s="139"/>
      <c r="AH151" s="209"/>
      <c r="AI151" s="139">
        <v>0</v>
      </c>
      <c r="AJ151" s="137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41">
        <v>0</v>
      </c>
      <c r="AX151" s="139">
        <v>0</v>
      </c>
      <c r="AY151" s="138"/>
      <c r="AZ151" s="138"/>
      <c r="BA151" s="138"/>
      <c r="BB151" s="138"/>
      <c r="BC151" s="138"/>
      <c r="BD151" s="139">
        <v>0</v>
      </c>
      <c r="BE151" s="138"/>
      <c r="BF151" s="138"/>
      <c r="BG151" s="139"/>
      <c r="BH151" s="138"/>
      <c r="BI151" s="137"/>
      <c r="BJ151" s="137"/>
      <c r="BK151" s="139">
        <v>0</v>
      </c>
      <c r="BL151" s="138"/>
      <c r="BM151" s="138"/>
      <c r="BN151" s="138"/>
      <c r="BO151" s="138"/>
      <c r="BP151" s="139"/>
      <c r="BQ151" s="138"/>
      <c r="BR151" s="138">
        <v>0</v>
      </c>
      <c r="BS151" s="141">
        <v>0</v>
      </c>
      <c r="BT151" s="139">
        <v>0</v>
      </c>
      <c r="BU151" s="138"/>
      <c r="BV151" s="138"/>
      <c r="BW151" s="125">
        <v>0</v>
      </c>
      <c r="BX151" s="138"/>
      <c r="BY151" s="138"/>
      <c r="BZ151" s="138"/>
      <c r="CA151" s="137"/>
      <c r="CB151" s="139">
        <v>0</v>
      </c>
      <c r="CC151" s="138"/>
      <c r="CD151" s="138"/>
      <c r="CE151" s="138"/>
      <c r="CF151" s="138"/>
      <c r="CG151" s="138"/>
      <c r="CH151" s="138"/>
      <c r="CI151" s="142"/>
      <c r="CJ151" s="143"/>
      <c r="CK151" s="142"/>
      <c r="CL151" s="144"/>
      <c r="CM151" s="145"/>
      <c r="CN151" s="146"/>
      <c r="CO151" s="145"/>
      <c r="CP151" s="147"/>
    </row>
    <row r="152" spans="1:94" s="299" customFormat="1" ht="16.5" customHeight="1" hidden="1" thickBot="1">
      <c r="A152" s="149"/>
      <c r="B152" s="120"/>
      <c r="C152" s="540" t="s">
        <v>180</v>
      </c>
      <c r="D152" s="150"/>
      <c r="E152" s="150"/>
      <c r="F152" s="151"/>
      <c r="G152" s="92">
        <f>H152-I152</f>
        <v>0</v>
      </c>
      <c r="H152" s="152">
        <f>I152+BO152+CH152+CJ152</f>
        <v>0</v>
      </c>
      <c r="I152" s="123">
        <v>0</v>
      </c>
      <c r="J152" s="201">
        <v>0</v>
      </c>
      <c r="K152" s="154">
        <v>0</v>
      </c>
      <c r="L152" s="126"/>
      <c r="M152" s="126"/>
      <c r="N152" s="155">
        <v>0</v>
      </c>
      <c r="O152" s="126"/>
      <c r="P152" s="126"/>
      <c r="Q152" s="126"/>
      <c r="R152" s="126"/>
      <c r="S152" s="126"/>
      <c r="T152" s="139">
        <v>0</v>
      </c>
      <c r="U152" s="126"/>
      <c r="V152" s="126"/>
      <c r="W152" s="126"/>
      <c r="X152" s="139">
        <v>0</v>
      </c>
      <c r="Y152" s="126"/>
      <c r="Z152" s="126"/>
      <c r="AA152" s="126"/>
      <c r="AB152" s="126"/>
      <c r="AC152" s="126"/>
      <c r="AD152" s="126"/>
      <c r="AE152" s="126"/>
      <c r="AF152" s="155">
        <v>0</v>
      </c>
      <c r="AG152" s="155"/>
      <c r="AH152" s="156"/>
      <c r="AI152" s="139">
        <v>0</v>
      </c>
      <c r="AJ152" s="137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41">
        <v>0</v>
      </c>
      <c r="AX152" s="139">
        <v>0</v>
      </c>
      <c r="AY152" s="126"/>
      <c r="AZ152" s="126"/>
      <c r="BA152" s="126"/>
      <c r="BB152" s="126"/>
      <c r="BC152" s="126"/>
      <c r="BD152" s="139">
        <v>0</v>
      </c>
      <c r="BE152" s="126"/>
      <c r="BF152" s="126"/>
      <c r="BG152" s="139"/>
      <c r="BH152" s="126"/>
      <c r="BI152" s="137"/>
      <c r="BJ152" s="137"/>
      <c r="BK152" s="139">
        <v>0</v>
      </c>
      <c r="BL152" s="126"/>
      <c r="BM152" s="126"/>
      <c r="BN152" s="126"/>
      <c r="BO152" s="126"/>
      <c r="BP152" s="139"/>
      <c r="BQ152" s="126"/>
      <c r="BR152" s="138">
        <v>0</v>
      </c>
      <c r="BS152" s="141">
        <v>0</v>
      </c>
      <c r="BT152" s="139">
        <v>0</v>
      </c>
      <c r="BU152" s="126"/>
      <c r="BV152" s="126"/>
      <c r="BW152" s="125">
        <v>0</v>
      </c>
      <c r="BX152" s="126"/>
      <c r="BY152" s="126"/>
      <c r="BZ152" s="126"/>
      <c r="CA152" s="137"/>
      <c r="CB152" s="139">
        <v>0</v>
      </c>
      <c r="CC152" s="126"/>
      <c r="CD152" s="126"/>
      <c r="CE152" s="126"/>
      <c r="CF152" s="126"/>
      <c r="CG152" s="126"/>
      <c r="CH152" s="126"/>
      <c r="CI152" s="157"/>
      <c r="CJ152" s="158"/>
      <c r="CK152" s="157"/>
      <c r="CL152" s="144"/>
      <c r="CM152" s="159"/>
      <c r="CN152" s="160"/>
      <c r="CO152" s="159"/>
      <c r="CP152" s="161"/>
    </row>
    <row r="153" spans="1:94" s="299" customFormat="1" ht="16.5" customHeight="1" hidden="1" thickBot="1">
      <c r="A153" s="162"/>
      <c r="B153" s="163"/>
      <c r="C153" s="541" t="s">
        <v>181</v>
      </c>
      <c r="D153" s="164"/>
      <c r="E153" s="164"/>
      <c r="F153" s="165"/>
      <c r="G153" s="92">
        <f>H153-I153</f>
        <v>0</v>
      </c>
      <c r="H153" s="166">
        <f>I153+BO153+CH153+CJ153</f>
        <v>0</v>
      </c>
      <c r="I153" s="167">
        <v>0</v>
      </c>
      <c r="J153" s="201">
        <v>0</v>
      </c>
      <c r="K153" s="169">
        <v>0</v>
      </c>
      <c r="L153" s="170"/>
      <c r="M153" s="170"/>
      <c r="N153" s="171">
        <v>0</v>
      </c>
      <c r="O153" s="170"/>
      <c r="P153" s="170"/>
      <c r="Q153" s="170"/>
      <c r="R153" s="170"/>
      <c r="S153" s="170"/>
      <c r="T153" s="171">
        <v>0</v>
      </c>
      <c r="U153" s="170"/>
      <c r="V153" s="170"/>
      <c r="W153" s="170"/>
      <c r="X153" s="171">
        <v>0</v>
      </c>
      <c r="Y153" s="170"/>
      <c r="Z153" s="170"/>
      <c r="AA153" s="170"/>
      <c r="AB153" s="170"/>
      <c r="AC153" s="170"/>
      <c r="AD153" s="170"/>
      <c r="AE153" s="170"/>
      <c r="AF153" s="171">
        <v>0</v>
      </c>
      <c r="AG153" s="171"/>
      <c r="AH153" s="172"/>
      <c r="AI153" s="171">
        <v>0</v>
      </c>
      <c r="AJ153" s="169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3">
        <v>0</v>
      </c>
      <c r="AX153" s="171">
        <v>0</v>
      </c>
      <c r="AY153" s="170"/>
      <c r="AZ153" s="170"/>
      <c r="BA153" s="170">
        <v>0</v>
      </c>
      <c r="BB153" s="170"/>
      <c r="BC153" s="170"/>
      <c r="BD153" s="171">
        <v>0</v>
      </c>
      <c r="BE153" s="170"/>
      <c r="BF153" s="170"/>
      <c r="BG153" s="171"/>
      <c r="BH153" s="170"/>
      <c r="BI153" s="169"/>
      <c r="BJ153" s="169"/>
      <c r="BK153" s="171">
        <v>0</v>
      </c>
      <c r="BL153" s="170"/>
      <c r="BM153" s="170"/>
      <c r="BN153" s="170"/>
      <c r="BO153" s="170"/>
      <c r="BP153" s="171"/>
      <c r="BQ153" s="170"/>
      <c r="BR153" s="170">
        <v>0</v>
      </c>
      <c r="BS153" s="173">
        <v>0</v>
      </c>
      <c r="BT153" s="171">
        <v>0</v>
      </c>
      <c r="BU153" s="170"/>
      <c r="BV153" s="170"/>
      <c r="BW153" s="125">
        <v>0</v>
      </c>
      <c r="BX153" s="170"/>
      <c r="BY153" s="170"/>
      <c r="BZ153" s="170"/>
      <c r="CA153" s="169"/>
      <c r="CB153" s="171">
        <v>0</v>
      </c>
      <c r="CC153" s="170"/>
      <c r="CD153" s="170"/>
      <c r="CE153" s="170"/>
      <c r="CF153" s="170"/>
      <c r="CG153" s="170"/>
      <c r="CH153" s="170"/>
      <c r="CI153" s="174"/>
      <c r="CJ153" s="175"/>
      <c r="CK153" s="176"/>
      <c r="CL153" s="177"/>
      <c r="CM153" s="178"/>
      <c r="CN153" s="179"/>
      <c r="CO153" s="178"/>
      <c r="CP153" s="148"/>
    </row>
    <row r="154" spans="1:93" s="129" customFormat="1" ht="14.25" customHeight="1" hidden="1">
      <c r="A154" s="119"/>
      <c r="B154" s="120"/>
      <c r="C154" s="540"/>
      <c r="D154" s="150"/>
      <c r="E154" s="150"/>
      <c r="F154" s="150"/>
      <c r="G154" s="121"/>
      <c r="H154" s="127"/>
      <c r="I154" s="125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126"/>
      <c r="CH154" s="126"/>
      <c r="CI154" s="157"/>
      <c r="CJ154" s="158"/>
      <c r="CK154" s="157"/>
      <c r="CL154" s="157"/>
      <c r="CM154" s="158"/>
      <c r="CN154" s="158"/>
      <c r="CO154" s="158"/>
    </row>
    <row r="155" spans="1:94" s="184" customFormat="1" ht="50.25" customHeight="1" hidden="1" thickBot="1">
      <c r="A155" s="82"/>
      <c r="B155" s="83"/>
      <c r="C155" s="230" t="s">
        <v>338</v>
      </c>
      <c r="D155" s="84" t="s">
        <v>209</v>
      </c>
      <c r="E155" s="84" t="s">
        <v>103</v>
      </c>
      <c r="F155" s="85" t="s">
        <v>210</v>
      </c>
      <c r="G155" s="86">
        <f>H155-I155</f>
        <v>37500</v>
      </c>
      <c r="H155" s="180">
        <f>SUM(H156:H159)</f>
        <v>37500</v>
      </c>
      <c r="I155" s="181">
        <v>0</v>
      </c>
      <c r="J155" s="181">
        <v>0</v>
      </c>
      <c r="K155" s="181">
        <v>0</v>
      </c>
      <c r="L155" s="181">
        <v>0</v>
      </c>
      <c r="M155" s="181">
        <v>0</v>
      </c>
      <c r="N155" s="181">
        <v>0</v>
      </c>
      <c r="O155" s="181">
        <v>0</v>
      </c>
      <c r="P155" s="181">
        <v>0</v>
      </c>
      <c r="Q155" s="181">
        <v>0</v>
      </c>
      <c r="R155" s="181">
        <v>0</v>
      </c>
      <c r="S155" s="181">
        <v>0</v>
      </c>
      <c r="T155" s="181">
        <v>0</v>
      </c>
      <c r="U155" s="181">
        <v>0</v>
      </c>
      <c r="V155" s="181">
        <v>0</v>
      </c>
      <c r="W155" s="181">
        <v>0</v>
      </c>
      <c r="X155" s="182">
        <v>0</v>
      </c>
      <c r="Y155" s="181">
        <v>0</v>
      </c>
      <c r="Z155" s="181">
        <v>0</v>
      </c>
      <c r="AA155" s="181">
        <v>0</v>
      </c>
      <c r="AB155" s="181">
        <v>0</v>
      </c>
      <c r="AC155" s="181">
        <v>0</v>
      </c>
      <c r="AD155" s="181">
        <v>0</v>
      </c>
      <c r="AE155" s="181">
        <v>0</v>
      </c>
      <c r="AF155" s="181">
        <v>0</v>
      </c>
      <c r="AG155" s="181">
        <v>0</v>
      </c>
      <c r="AH155" s="181">
        <v>0</v>
      </c>
      <c r="AI155" s="181">
        <v>0</v>
      </c>
      <c r="AJ155" s="181"/>
      <c r="AK155" s="181">
        <v>0</v>
      </c>
      <c r="AL155" s="181"/>
      <c r="AM155" s="181">
        <v>0</v>
      </c>
      <c r="AN155" s="181">
        <v>0</v>
      </c>
      <c r="AO155" s="181">
        <v>0</v>
      </c>
      <c r="AP155" s="181">
        <v>0</v>
      </c>
      <c r="AQ155" s="181">
        <v>0</v>
      </c>
      <c r="AR155" s="181">
        <v>0</v>
      </c>
      <c r="AS155" s="181">
        <v>0</v>
      </c>
      <c r="AT155" s="181">
        <v>0</v>
      </c>
      <c r="AU155" s="181"/>
      <c r="AV155" s="181">
        <v>0</v>
      </c>
      <c r="AW155" s="181">
        <v>0</v>
      </c>
      <c r="AX155" s="181">
        <v>0</v>
      </c>
      <c r="AY155" s="181">
        <v>0</v>
      </c>
      <c r="AZ155" s="181">
        <v>0</v>
      </c>
      <c r="BA155" s="181">
        <v>0</v>
      </c>
      <c r="BB155" s="181">
        <v>0</v>
      </c>
      <c r="BC155" s="181">
        <v>0</v>
      </c>
      <c r="BD155" s="181">
        <v>0</v>
      </c>
      <c r="BE155" s="181">
        <v>0</v>
      </c>
      <c r="BF155" s="181">
        <v>0</v>
      </c>
      <c r="BG155" s="181">
        <v>0</v>
      </c>
      <c r="BH155" s="181">
        <v>0</v>
      </c>
      <c r="BI155" s="181"/>
      <c r="BJ155" s="181"/>
      <c r="BK155" s="181">
        <v>0</v>
      </c>
      <c r="BL155" s="181">
        <v>0</v>
      </c>
      <c r="BM155" s="181">
        <v>0</v>
      </c>
      <c r="BN155" s="181">
        <v>0</v>
      </c>
      <c r="BO155" s="181">
        <v>0</v>
      </c>
      <c r="BP155" s="181">
        <v>0</v>
      </c>
      <c r="BQ155" s="181">
        <v>0</v>
      </c>
      <c r="BR155" s="181">
        <v>0</v>
      </c>
      <c r="BS155" s="181">
        <v>0</v>
      </c>
      <c r="BT155" s="181">
        <v>0</v>
      </c>
      <c r="BU155" s="181">
        <v>0</v>
      </c>
      <c r="BV155" s="181">
        <v>0</v>
      </c>
      <c r="BW155" s="181">
        <v>0</v>
      </c>
      <c r="BX155" s="181">
        <v>0</v>
      </c>
      <c r="BY155" s="181">
        <v>0</v>
      </c>
      <c r="BZ155" s="181">
        <v>0</v>
      </c>
      <c r="CA155" s="181"/>
      <c r="CB155" s="181">
        <v>0</v>
      </c>
      <c r="CC155" s="181">
        <v>0</v>
      </c>
      <c r="CD155" s="181">
        <v>0</v>
      </c>
      <c r="CE155" s="181">
        <v>0</v>
      </c>
      <c r="CF155" s="181">
        <v>0</v>
      </c>
      <c r="CG155" s="181">
        <v>0</v>
      </c>
      <c r="CH155" s="181">
        <f>SUM(CH156:CH159)</f>
        <v>0</v>
      </c>
      <c r="CI155" s="183"/>
      <c r="CJ155" s="183"/>
      <c r="CK155" s="183"/>
      <c r="CL155" s="183"/>
      <c r="CM155" s="183"/>
      <c r="CN155" s="183"/>
      <c r="CO155" s="183"/>
      <c r="CP155" s="183"/>
    </row>
    <row r="156" spans="1:94" s="299" customFormat="1" ht="16.5" customHeight="1" hidden="1" thickBot="1">
      <c r="A156" s="130"/>
      <c r="B156" s="131"/>
      <c r="C156" s="542" t="s">
        <v>178</v>
      </c>
      <c r="D156" s="185"/>
      <c r="E156" s="185"/>
      <c r="F156" s="186"/>
      <c r="G156" s="92">
        <f>H156-I156</f>
        <v>37500</v>
      </c>
      <c r="H156" s="134">
        <v>37500</v>
      </c>
      <c r="I156" s="135">
        <v>0</v>
      </c>
      <c r="J156" s="201">
        <v>0</v>
      </c>
      <c r="K156" s="190">
        <v>0</v>
      </c>
      <c r="L156" s="190"/>
      <c r="M156" s="190"/>
      <c r="N156" s="135">
        <v>0</v>
      </c>
      <c r="O156" s="190"/>
      <c r="P156" s="190"/>
      <c r="Q156" s="190"/>
      <c r="R156" s="190"/>
      <c r="S156" s="190"/>
      <c r="T156" s="135">
        <v>0</v>
      </c>
      <c r="U156" s="190"/>
      <c r="V156" s="190"/>
      <c r="W156" s="190"/>
      <c r="X156" s="139">
        <v>0</v>
      </c>
      <c r="Y156" s="190"/>
      <c r="Z156" s="190"/>
      <c r="AA156" s="190"/>
      <c r="AB156" s="190"/>
      <c r="AC156" s="190"/>
      <c r="AD156" s="190"/>
      <c r="AE156" s="190"/>
      <c r="AF156" s="135">
        <v>0</v>
      </c>
      <c r="AG156" s="135"/>
      <c r="AH156" s="190"/>
      <c r="AI156" s="135">
        <v>0</v>
      </c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>
        <v>0</v>
      </c>
      <c r="AX156" s="135">
        <v>0</v>
      </c>
      <c r="AY156" s="190"/>
      <c r="AZ156" s="190"/>
      <c r="BA156" s="190">
        <v>0</v>
      </c>
      <c r="BB156" s="190"/>
      <c r="BC156" s="190"/>
      <c r="BD156" s="135">
        <v>0</v>
      </c>
      <c r="BE156" s="190"/>
      <c r="BF156" s="190"/>
      <c r="BG156" s="135"/>
      <c r="BH156" s="190"/>
      <c r="BI156" s="190"/>
      <c r="BJ156" s="190"/>
      <c r="BK156" s="135">
        <v>0</v>
      </c>
      <c r="BL156" s="190"/>
      <c r="BM156" s="190"/>
      <c r="BN156" s="190"/>
      <c r="BO156" s="190"/>
      <c r="BP156" s="135"/>
      <c r="BQ156" s="190"/>
      <c r="BR156" s="190">
        <v>0</v>
      </c>
      <c r="BS156" s="190">
        <v>0</v>
      </c>
      <c r="BT156" s="135">
        <v>0</v>
      </c>
      <c r="BU156" s="190"/>
      <c r="BV156" s="190"/>
      <c r="BW156" s="125">
        <v>0</v>
      </c>
      <c r="BX156" s="190"/>
      <c r="BY156" s="190"/>
      <c r="BZ156" s="190"/>
      <c r="CA156" s="190"/>
      <c r="CB156" s="135">
        <v>0</v>
      </c>
      <c r="CC156" s="190"/>
      <c r="CD156" s="190"/>
      <c r="CE156" s="190"/>
      <c r="CF156" s="190"/>
      <c r="CG156" s="190"/>
      <c r="CH156" s="190"/>
      <c r="CI156" s="189"/>
      <c r="CJ156" s="202"/>
      <c r="CK156" s="189"/>
      <c r="CL156" s="189"/>
      <c r="CM156" s="202"/>
      <c r="CN156" s="203"/>
      <c r="CO156" s="202"/>
      <c r="CP156" s="188"/>
    </row>
    <row r="157" spans="1:94" s="299" customFormat="1" ht="16.5" customHeight="1" hidden="1" thickBot="1">
      <c r="A157" s="130"/>
      <c r="B157" s="131"/>
      <c r="C157" s="539" t="s">
        <v>179</v>
      </c>
      <c r="D157" s="132"/>
      <c r="E157" s="132"/>
      <c r="F157" s="133"/>
      <c r="G157" s="92">
        <f>H157-I157</f>
        <v>0</v>
      </c>
      <c r="H157" s="134"/>
      <c r="I157" s="135">
        <v>0</v>
      </c>
      <c r="J157" s="201">
        <v>0</v>
      </c>
      <c r="K157" s="137">
        <v>0</v>
      </c>
      <c r="L157" s="138"/>
      <c r="M157" s="138"/>
      <c r="N157" s="139">
        <v>0</v>
      </c>
      <c r="O157" s="138"/>
      <c r="P157" s="138"/>
      <c r="Q157" s="138"/>
      <c r="R157" s="138"/>
      <c r="S157" s="138"/>
      <c r="T157" s="139">
        <v>0</v>
      </c>
      <c r="U157" s="138"/>
      <c r="V157" s="138"/>
      <c r="W157" s="138"/>
      <c r="X157" s="139">
        <v>0</v>
      </c>
      <c r="Y157" s="138"/>
      <c r="Z157" s="138"/>
      <c r="AA157" s="138"/>
      <c r="AB157" s="138"/>
      <c r="AC157" s="138"/>
      <c r="AD157" s="138"/>
      <c r="AE157" s="138"/>
      <c r="AF157" s="139">
        <v>0</v>
      </c>
      <c r="AG157" s="139"/>
      <c r="AH157" s="209"/>
      <c r="AI157" s="139">
        <v>0</v>
      </c>
      <c r="AJ157" s="137"/>
      <c r="AK157" s="138"/>
      <c r="AL157" s="138"/>
      <c r="AM157" s="138"/>
      <c r="AN157" s="138"/>
      <c r="AO157" s="138"/>
      <c r="AP157" s="138"/>
      <c r="AQ157" s="138"/>
      <c r="AR157" s="138"/>
      <c r="AS157" s="138"/>
      <c r="AT157" s="138"/>
      <c r="AU157" s="138"/>
      <c r="AV157" s="138"/>
      <c r="AW157" s="141">
        <v>0</v>
      </c>
      <c r="AX157" s="139">
        <v>0</v>
      </c>
      <c r="AY157" s="138"/>
      <c r="AZ157" s="138"/>
      <c r="BA157" s="138">
        <v>0</v>
      </c>
      <c r="BB157" s="138"/>
      <c r="BC157" s="138"/>
      <c r="BD157" s="139">
        <v>0</v>
      </c>
      <c r="BE157" s="138"/>
      <c r="BF157" s="138"/>
      <c r="BG157" s="139"/>
      <c r="BH157" s="138"/>
      <c r="BI157" s="137"/>
      <c r="BJ157" s="137"/>
      <c r="BK157" s="139">
        <v>0</v>
      </c>
      <c r="BL157" s="138"/>
      <c r="BM157" s="138"/>
      <c r="BN157" s="138"/>
      <c r="BO157" s="138"/>
      <c r="BP157" s="139"/>
      <c r="BQ157" s="138"/>
      <c r="BR157" s="138">
        <v>0</v>
      </c>
      <c r="BS157" s="141">
        <v>0</v>
      </c>
      <c r="BT157" s="139">
        <v>0</v>
      </c>
      <c r="BU157" s="138"/>
      <c r="BV157" s="138"/>
      <c r="BW157" s="125">
        <v>0</v>
      </c>
      <c r="BX157" s="138"/>
      <c r="BY157" s="138"/>
      <c r="BZ157" s="138"/>
      <c r="CA157" s="137"/>
      <c r="CB157" s="139">
        <v>0</v>
      </c>
      <c r="CC157" s="138"/>
      <c r="CD157" s="138"/>
      <c r="CE157" s="138"/>
      <c r="CF157" s="138"/>
      <c r="CG157" s="138"/>
      <c r="CH157" s="138"/>
      <c r="CI157" s="142"/>
      <c r="CJ157" s="143"/>
      <c r="CK157" s="142"/>
      <c r="CL157" s="144"/>
      <c r="CM157" s="145"/>
      <c r="CN157" s="146"/>
      <c r="CO157" s="145"/>
      <c r="CP157" s="147"/>
    </row>
    <row r="158" spans="1:94" s="299" customFormat="1" ht="16.5" customHeight="1" hidden="1" thickBot="1">
      <c r="A158" s="149"/>
      <c r="B158" s="120"/>
      <c r="C158" s="540" t="s">
        <v>180</v>
      </c>
      <c r="D158" s="150"/>
      <c r="E158" s="150"/>
      <c r="F158" s="151"/>
      <c r="G158" s="92">
        <f>H158-I158</f>
        <v>0</v>
      </c>
      <c r="H158" s="152">
        <f>I158+BO158+CH158+CJ158</f>
        <v>0</v>
      </c>
      <c r="I158" s="123">
        <v>0</v>
      </c>
      <c r="J158" s="201">
        <v>0</v>
      </c>
      <c r="K158" s="154">
        <v>0</v>
      </c>
      <c r="L158" s="126"/>
      <c r="M158" s="126"/>
      <c r="N158" s="155">
        <v>0</v>
      </c>
      <c r="O158" s="126"/>
      <c r="P158" s="126"/>
      <c r="Q158" s="126"/>
      <c r="R158" s="126"/>
      <c r="S158" s="126"/>
      <c r="T158" s="139">
        <v>0</v>
      </c>
      <c r="U158" s="126"/>
      <c r="V158" s="126"/>
      <c r="W158" s="126"/>
      <c r="X158" s="139">
        <v>0</v>
      </c>
      <c r="Y158" s="126"/>
      <c r="Z158" s="126"/>
      <c r="AA158" s="126"/>
      <c r="AB158" s="126"/>
      <c r="AC158" s="126"/>
      <c r="AD158" s="126"/>
      <c r="AE158" s="126"/>
      <c r="AF158" s="155">
        <v>0</v>
      </c>
      <c r="AG158" s="155"/>
      <c r="AH158" s="156"/>
      <c r="AI158" s="139">
        <v>0</v>
      </c>
      <c r="AJ158" s="137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41">
        <v>0</v>
      </c>
      <c r="AX158" s="139">
        <v>0</v>
      </c>
      <c r="AY158" s="126"/>
      <c r="AZ158" s="126"/>
      <c r="BA158" s="126"/>
      <c r="BB158" s="126"/>
      <c r="BC158" s="126"/>
      <c r="BD158" s="139">
        <v>0</v>
      </c>
      <c r="BE158" s="126"/>
      <c r="BF158" s="126"/>
      <c r="BG158" s="139"/>
      <c r="BH158" s="126"/>
      <c r="BI158" s="137"/>
      <c r="BJ158" s="137"/>
      <c r="BK158" s="139">
        <v>0</v>
      </c>
      <c r="BL158" s="126"/>
      <c r="BM158" s="126"/>
      <c r="BN158" s="126"/>
      <c r="BO158" s="126"/>
      <c r="BP158" s="139"/>
      <c r="BQ158" s="126"/>
      <c r="BR158" s="138">
        <v>0</v>
      </c>
      <c r="BS158" s="141">
        <v>0</v>
      </c>
      <c r="BT158" s="139">
        <v>0</v>
      </c>
      <c r="BU158" s="126"/>
      <c r="BV158" s="126"/>
      <c r="BW158" s="125">
        <v>0</v>
      </c>
      <c r="BX158" s="126"/>
      <c r="BY158" s="126"/>
      <c r="BZ158" s="126"/>
      <c r="CA158" s="137"/>
      <c r="CB158" s="139">
        <v>0</v>
      </c>
      <c r="CC158" s="126"/>
      <c r="CD158" s="126"/>
      <c r="CE158" s="126"/>
      <c r="CF158" s="126"/>
      <c r="CG158" s="126"/>
      <c r="CH158" s="126"/>
      <c r="CI158" s="157"/>
      <c r="CJ158" s="158"/>
      <c r="CK158" s="157"/>
      <c r="CL158" s="144"/>
      <c r="CM158" s="159"/>
      <c r="CN158" s="160"/>
      <c r="CO158" s="159"/>
      <c r="CP158" s="161"/>
    </row>
    <row r="159" spans="1:94" s="299" customFormat="1" ht="16.5" customHeight="1" hidden="1" thickBot="1">
      <c r="A159" s="162"/>
      <c r="B159" s="163"/>
      <c r="C159" s="541" t="s">
        <v>181</v>
      </c>
      <c r="D159" s="164"/>
      <c r="E159" s="164"/>
      <c r="F159" s="165"/>
      <c r="G159" s="92">
        <f>H159-I159</f>
        <v>0</v>
      </c>
      <c r="H159" s="166">
        <f>I159+BO159+CH159+CJ159</f>
        <v>0</v>
      </c>
      <c r="I159" s="167">
        <v>0</v>
      </c>
      <c r="J159" s="201">
        <v>0</v>
      </c>
      <c r="K159" s="169">
        <v>0</v>
      </c>
      <c r="L159" s="170"/>
      <c r="M159" s="170"/>
      <c r="N159" s="171">
        <v>0</v>
      </c>
      <c r="O159" s="170"/>
      <c r="P159" s="170"/>
      <c r="Q159" s="170"/>
      <c r="R159" s="170"/>
      <c r="S159" s="170"/>
      <c r="T159" s="171">
        <v>0</v>
      </c>
      <c r="U159" s="170"/>
      <c r="V159" s="170"/>
      <c r="W159" s="170"/>
      <c r="X159" s="171">
        <v>0</v>
      </c>
      <c r="Y159" s="170"/>
      <c r="Z159" s="170"/>
      <c r="AA159" s="170"/>
      <c r="AB159" s="170"/>
      <c r="AC159" s="170"/>
      <c r="AD159" s="170"/>
      <c r="AE159" s="170"/>
      <c r="AF159" s="171">
        <v>0</v>
      </c>
      <c r="AG159" s="171"/>
      <c r="AH159" s="172"/>
      <c r="AI159" s="171">
        <v>0</v>
      </c>
      <c r="AJ159" s="169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3">
        <v>0</v>
      </c>
      <c r="AX159" s="171">
        <v>0</v>
      </c>
      <c r="AY159" s="170"/>
      <c r="AZ159" s="170"/>
      <c r="BA159" s="170"/>
      <c r="BB159" s="170"/>
      <c r="BC159" s="170"/>
      <c r="BD159" s="171">
        <v>0</v>
      </c>
      <c r="BE159" s="170"/>
      <c r="BF159" s="170"/>
      <c r="BG159" s="171"/>
      <c r="BH159" s="170"/>
      <c r="BI159" s="169"/>
      <c r="BJ159" s="169"/>
      <c r="BK159" s="171">
        <v>0</v>
      </c>
      <c r="BL159" s="170"/>
      <c r="BM159" s="170"/>
      <c r="BN159" s="170"/>
      <c r="BO159" s="170"/>
      <c r="BP159" s="171"/>
      <c r="BQ159" s="170"/>
      <c r="BR159" s="170">
        <v>0</v>
      </c>
      <c r="BS159" s="173">
        <v>0</v>
      </c>
      <c r="BT159" s="171">
        <v>0</v>
      </c>
      <c r="BU159" s="170"/>
      <c r="BV159" s="170"/>
      <c r="BW159" s="125">
        <v>0</v>
      </c>
      <c r="BX159" s="170"/>
      <c r="BY159" s="170"/>
      <c r="BZ159" s="170"/>
      <c r="CA159" s="169"/>
      <c r="CB159" s="171">
        <v>0</v>
      </c>
      <c r="CC159" s="170"/>
      <c r="CD159" s="170"/>
      <c r="CE159" s="170"/>
      <c r="CF159" s="170"/>
      <c r="CG159" s="170"/>
      <c r="CH159" s="170"/>
      <c r="CI159" s="174"/>
      <c r="CJ159" s="175"/>
      <c r="CK159" s="176"/>
      <c r="CL159" s="177"/>
      <c r="CM159" s="178"/>
      <c r="CN159" s="179"/>
      <c r="CO159" s="178"/>
      <c r="CP159" s="148"/>
    </row>
    <row r="160" spans="1:93" s="129" customFormat="1" ht="14.25" customHeight="1" hidden="1">
      <c r="A160" s="119"/>
      <c r="B160" s="120"/>
      <c r="C160" s="540"/>
      <c r="D160" s="150"/>
      <c r="E160" s="150"/>
      <c r="F160" s="150"/>
      <c r="G160" s="121"/>
      <c r="H160" s="127"/>
      <c r="I160" s="125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6"/>
      <c r="CC160" s="126"/>
      <c r="CD160" s="126"/>
      <c r="CE160" s="126"/>
      <c r="CF160" s="126"/>
      <c r="CG160" s="126"/>
      <c r="CH160" s="126"/>
      <c r="CI160" s="157"/>
      <c r="CJ160" s="158"/>
      <c r="CK160" s="157"/>
      <c r="CL160" s="157"/>
      <c r="CM160" s="158"/>
      <c r="CN160" s="158"/>
      <c r="CO160" s="158"/>
    </row>
    <row r="161" spans="1:94" s="184" customFormat="1" ht="93" customHeight="1" hidden="1" thickBot="1">
      <c r="A161" s="82"/>
      <c r="B161" s="83"/>
      <c r="C161" s="230" t="s">
        <v>339</v>
      </c>
      <c r="D161" s="84" t="s">
        <v>209</v>
      </c>
      <c r="E161" s="84" t="s">
        <v>103</v>
      </c>
      <c r="F161" s="85" t="s">
        <v>92</v>
      </c>
      <c r="G161" s="86">
        <f>H161-I161</f>
        <v>37500</v>
      </c>
      <c r="H161" s="180">
        <f>SUM(H162:H165)</f>
        <v>37500</v>
      </c>
      <c r="I161" s="181">
        <v>0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1">
        <v>0</v>
      </c>
      <c r="R161" s="181">
        <v>0</v>
      </c>
      <c r="S161" s="181">
        <v>0</v>
      </c>
      <c r="T161" s="181">
        <v>0</v>
      </c>
      <c r="U161" s="181">
        <v>0</v>
      </c>
      <c r="V161" s="181">
        <v>0</v>
      </c>
      <c r="W161" s="181">
        <v>0</v>
      </c>
      <c r="X161" s="182">
        <v>0</v>
      </c>
      <c r="Y161" s="181">
        <v>0</v>
      </c>
      <c r="Z161" s="181">
        <v>0</v>
      </c>
      <c r="AA161" s="181">
        <v>0</v>
      </c>
      <c r="AB161" s="181">
        <v>0</v>
      </c>
      <c r="AC161" s="181">
        <v>0</v>
      </c>
      <c r="AD161" s="181">
        <v>0</v>
      </c>
      <c r="AE161" s="181">
        <v>0</v>
      </c>
      <c r="AF161" s="181">
        <v>0</v>
      </c>
      <c r="AG161" s="181">
        <v>0</v>
      </c>
      <c r="AH161" s="181">
        <v>0</v>
      </c>
      <c r="AI161" s="181">
        <v>0</v>
      </c>
      <c r="AJ161" s="181"/>
      <c r="AK161" s="181">
        <v>0</v>
      </c>
      <c r="AL161" s="181"/>
      <c r="AM161" s="181">
        <v>0</v>
      </c>
      <c r="AN161" s="181">
        <v>0</v>
      </c>
      <c r="AO161" s="181">
        <v>0</v>
      </c>
      <c r="AP161" s="181">
        <v>0</v>
      </c>
      <c r="AQ161" s="181">
        <v>0</v>
      </c>
      <c r="AR161" s="181">
        <v>0</v>
      </c>
      <c r="AS161" s="181">
        <v>0</v>
      </c>
      <c r="AT161" s="181">
        <v>0</v>
      </c>
      <c r="AU161" s="181"/>
      <c r="AV161" s="181">
        <v>0</v>
      </c>
      <c r="AW161" s="181">
        <v>0</v>
      </c>
      <c r="AX161" s="181">
        <v>0</v>
      </c>
      <c r="AY161" s="181">
        <v>0</v>
      </c>
      <c r="AZ161" s="181">
        <v>0</v>
      </c>
      <c r="BA161" s="181">
        <v>0</v>
      </c>
      <c r="BB161" s="181">
        <v>0</v>
      </c>
      <c r="BC161" s="181">
        <v>0</v>
      </c>
      <c r="BD161" s="181">
        <v>0</v>
      </c>
      <c r="BE161" s="181">
        <v>0</v>
      </c>
      <c r="BF161" s="181">
        <v>0</v>
      </c>
      <c r="BG161" s="181">
        <v>0</v>
      </c>
      <c r="BH161" s="181">
        <v>0</v>
      </c>
      <c r="BI161" s="181"/>
      <c r="BJ161" s="181"/>
      <c r="BK161" s="181">
        <v>0</v>
      </c>
      <c r="BL161" s="181">
        <v>0</v>
      </c>
      <c r="BM161" s="181">
        <v>0</v>
      </c>
      <c r="BN161" s="181">
        <v>0</v>
      </c>
      <c r="BO161" s="181">
        <v>0</v>
      </c>
      <c r="BP161" s="181">
        <v>0</v>
      </c>
      <c r="BQ161" s="181">
        <v>0</v>
      </c>
      <c r="BR161" s="181">
        <v>0</v>
      </c>
      <c r="BS161" s="181">
        <v>0</v>
      </c>
      <c r="BT161" s="181">
        <v>0</v>
      </c>
      <c r="BU161" s="181">
        <v>0</v>
      </c>
      <c r="BV161" s="181">
        <v>0</v>
      </c>
      <c r="BW161" s="181">
        <v>0</v>
      </c>
      <c r="BX161" s="181">
        <v>0</v>
      </c>
      <c r="BY161" s="181">
        <v>0</v>
      </c>
      <c r="BZ161" s="181">
        <v>0</v>
      </c>
      <c r="CA161" s="181"/>
      <c r="CB161" s="181">
        <v>0</v>
      </c>
      <c r="CC161" s="181">
        <v>0</v>
      </c>
      <c r="CD161" s="181">
        <v>0</v>
      </c>
      <c r="CE161" s="181">
        <v>0</v>
      </c>
      <c r="CF161" s="181">
        <v>0</v>
      </c>
      <c r="CG161" s="181">
        <v>0</v>
      </c>
      <c r="CH161" s="181">
        <f>SUM(CH162:CH165)</f>
        <v>0</v>
      </c>
      <c r="CI161" s="183"/>
      <c r="CJ161" s="183"/>
      <c r="CK161" s="183"/>
      <c r="CL161" s="183"/>
      <c r="CM161" s="183"/>
      <c r="CN161" s="183"/>
      <c r="CO161" s="183"/>
      <c r="CP161" s="183"/>
    </row>
    <row r="162" spans="1:94" s="299" customFormat="1" ht="16.5" customHeight="1" hidden="1" thickBot="1">
      <c r="A162" s="130"/>
      <c r="B162" s="131"/>
      <c r="C162" s="542" t="s">
        <v>178</v>
      </c>
      <c r="D162" s="185"/>
      <c r="E162" s="185"/>
      <c r="F162" s="186"/>
      <c r="G162" s="92">
        <f>H162-I162</f>
        <v>37500</v>
      </c>
      <c r="H162" s="134">
        <v>37500</v>
      </c>
      <c r="I162" s="135">
        <v>0</v>
      </c>
      <c r="J162" s="201">
        <v>0</v>
      </c>
      <c r="K162" s="190">
        <v>0</v>
      </c>
      <c r="L162" s="190"/>
      <c r="M162" s="190"/>
      <c r="N162" s="135">
        <v>0</v>
      </c>
      <c r="O162" s="190"/>
      <c r="P162" s="190"/>
      <c r="Q162" s="190"/>
      <c r="R162" s="190"/>
      <c r="S162" s="190"/>
      <c r="T162" s="135">
        <v>0</v>
      </c>
      <c r="U162" s="190"/>
      <c r="V162" s="190"/>
      <c r="W162" s="190"/>
      <c r="X162" s="139">
        <v>0</v>
      </c>
      <c r="Y162" s="190"/>
      <c r="Z162" s="190"/>
      <c r="AA162" s="190"/>
      <c r="AB162" s="190"/>
      <c r="AC162" s="190"/>
      <c r="AD162" s="190"/>
      <c r="AE162" s="190"/>
      <c r="AF162" s="135">
        <v>0</v>
      </c>
      <c r="AG162" s="135"/>
      <c r="AH162" s="190"/>
      <c r="AI162" s="135">
        <v>0</v>
      </c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>
        <v>0</v>
      </c>
      <c r="AX162" s="135">
        <v>0</v>
      </c>
      <c r="AY162" s="190"/>
      <c r="AZ162" s="190"/>
      <c r="BA162" s="190">
        <v>0</v>
      </c>
      <c r="BB162" s="190"/>
      <c r="BC162" s="190"/>
      <c r="BD162" s="135">
        <v>0</v>
      </c>
      <c r="BE162" s="190"/>
      <c r="BF162" s="190"/>
      <c r="BG162" s="135"/>
      <c r="BH162" s="190"/>
      <c r="BI162" s="190"/>
      <c r="BJ162" s="190"/>
      <c r="BK162" s="135">
        <v>0</v>
      </c>
      <c r="BL162" s="190"/>
      <c r="BM162" s="190"/>
      <c r="BN162" s="190"/>
      <c r="BO162" s="190"/>
      <c r="BP162" s="135"/>
      <c r="BQ162" s="190"/>
      <c r="BR162" s="190">
        <v>0</v>
      </c>
      <c r="BS162" s="190">
        <v>0</v>
      </c>
      <c r="BT162" s="135">
        <v>0</v>
      </c>
      <c r="BU162" s="190"/>
      <c r="BV162" s="190"/>
      <c r="BW162" s="125">
        <v>0</v>
      </c>
      <c r="BX162" s="190"/>
      <c r="BY162" s="190"/>
      <c r="BZ162" s="190"/>
      <c r="CA162" s="190"/>
      <c r="CB162" s="135">
        <v>0</v>
      </c>
      <c r="CC162" s="190"/>
      <c r="CD162" s="190"/>
      <c r="CE162" s="190"/>
      <c r="CF162" s="190"/>
      <c r="CG162" s="190"/>
      <c r="CH162" s="190"/>
      <c r="CI162" s="189"/>
      <c r="CJ162" s="202"/>
      <c r="CK162" s="189"/>
      <c r="CL162" s="189"/>
      <c r="CM162" s="202"/>
      <c r="CN162" s="203"/>
      <c r="CO162" s="202"/>
      <c r="CP162" s="188"/>
    </row>
    <row r="163" spans="1:94" s="299" customFormat="1" ht="16.5" customHeight="1" hidden="1" thickBot="1">
      <c r="A163" s="130"/>
      <c r="B163" s="131"/>
      <c r="C163" s="539" t="s">
        <v>179</v>
      </c>
      <c r="D163" s="132"/>
      <c r="E163" s="132"/>
      <c r="F163" s="133"/>
      <c r="G163" s="92">
        <f>H163-I163</f>
        <v>0</v>
      </c>
      <c r="H163" s="134"/>
      <c r="I163" s="135">
        <v>0</v>
      </c>
      <c r="J163" s="201">
        <v>0</v>
      </c>
      <c r="K163" s="137">
        <v>0</v>
      </c>
      <c r="L163" s="138"/>
      <c r="M163" s="138"/>
      <c r="N163" s="139">
        <v>0</v>
      </c>
      <c r="O163" s="138"/>
      <c r="P163" s="138"/>
      <c r="Q163" s="138"/>
      <c r="R163" s="138"/>
      <c r="S163" s="138"/>
      <c r="T163" s="139">
        <v>0</v>
      </c>
      <c r="U163" s="138"/>
      <c r="V163" s="138"/>
      <c r="W163" s="138"/>
      <c r="X163" s="139">
        <v>0</v>
      </c>
      <c r="Y163" s="138"/>
      <c r="Z163" s="138"/>
      <c r="AA163" s="138"/>
      <c r="AB163" s="138"/>
      <c r="AC163" s="138"/>
      <c r="AD163" s="138"/>
      <c r="AE163" s="138"/>
      <c r="AF163" s="139">
        <v>0</v>
      </c>
      <c r="AG163" s="139"/>
      <c r="AH163" s="209"/>
      <c r="AI163" s="139">
        <v>0</v>
      </c>
      <c r="AJ163" s="137"/>
      <c r="AK163" s="138"/>
      <c r="AL163" s="138"/>
      <c r="AM163" s="138"/>
      <c r="AN163" s="138"/>
      <c r="AO163" s="138"/>
      <c r="AP163" s="138"/>
      <c r="AQ163" s="138"/>
      <c r="AR163" s="138"/>
      <c r="AS163" s="138"/>
      <c r="AT163" s="138"/>
      <c r="AU163" s="138"/>
      <c r="AV163" s="138"/>
      <c r="AW163" s="141">
        <v>0</v>
      </c>
      <c r="AX163" s="139">
        <v>0</v>
      </c>
      <c r="AY163" s="138"/>
      <c r="AZ163" s="138"/>
      <c r="BA163" s="138">
        <v>0</v>
      </c>
      <c r="BB163" s="138"/>
      <c r="BC163" s="138"/>
      <c r="BD163" s="139">
        <v>0</v>
      </c>
      <c r="BE163" s="138"/>
      <c r="BF163" s="138"/>
      <c r="BG163" s="139"/>
      <c r="BH163" s="138"/>
      <c r="BI163" s="137"/>
      <c r="BJ163" s="137"/>
      <c r="BK163" s="139">
        <v>0</v>
      </c>
      <c r="BL163" s="138"/>
      <c r="BM163" s="138"/>
      <c r="BN163" s="138"/>
      <c r="BO163" s="138"/>
      <c r="BP163" s="139"/>
      <c r="BQ163" s="138"/>
      <c r="BR163" s="138">
        <v>0</v>
      </c>
      <c r="BS163" s="141">
        <v>0</v>
      </c>
      <c r="BT163" s="139">
        <v>0</v>
      </c>
      <c r="BU163" s="138"/>
      <c r="BV163" s="138"/>
      <c r="BW163" s="125">
        <v>0</v>
      </c>
      <c r="BX163" s="138"/>
      <c r="BY163" s="138"/>
      <c r="BZ163" s="138"/>
      <c r="CA163" s="137"/>
      <c r="CB163" s="139">
        <v>0</v>
      </c>
      <c r="CC163" s="138"/>
      <c r="CD163" s="138"/>
      <c r="CE163" s="138"/>
      <c r="CF163" s="138"/>
      <c r="CG163" s="138"/>
      <c r="CH163" s="138"/>
      <c r="CI163" s="142"/>
      <c r="CJ163" s="143"/>
      <c r="CK163" s="142"/>
      <c r="CL163" s="144"/>
      <c r="CM163" s="145"/>
      <c r="CN163" s="146"/>
      <c r="CO163" s="145"/>
      <c r="CP163" s="147"/>
    </row>
    <row r="164" spans="1:94" s="299" customFormat="1" ht="16.5" customHeight="1" hidden="1" thickBot="1">
      <c r="A164" s="149"/>
      <c r="B164" s="120"/>
      <c r="C164" s="540" t="s">
        <v>180</v>
      </c>
      <c r="D164" s="150"/>
      <c r="E164" s="150"/>
      <c r="F164" s="151"/>
      <c r="G164" s="92">
        <f>H164-I164</f>
        <v>0</v>
      </c>
      <c r="H164" s="152">
        <f>I164+BO164+CH164+CJ164</f>
        <v>0</v>
      </c>
      <c r="I164" s="123">
        <v>0</v>
      </c>
      <c r="J164" s="201">
        <v>0</v>
      </c>
      <c r="K164" s="154">
        <v>0</v>
      </c>
      <c r="L164" s="126"/>
      <c r="M164" s="126"/>
      <c r="N164" s="155">
        <v>0</v>
      </c>
      <c r="O164" s="126"/>
      <c r="P164" s="126"/>
      <c r="Q164" s="126"/>
      <c r="R164" s="126"/>
      <c r="S164" s="126"/>
      <c r="T164" s="139">
        <v>0</v>
      </c>
      <c r="U164" s="126"/>
      <c r="V164" s="126"/>
      <c r="W164" s="126"/>
      <c r="X164" s="139">
        <v>0</v>
      </c>
      <c r="Y164" s="126"/>
      <c r="Z164" s="126"/>
      <c r="AA164" s="126"/>
      <c r="AB164" s="126"/>
      <c r="AC164" s="126"/>
      <c r="AD164" s="126"/>
      <c r="AE164" s="126"/>
      <c r="AF164" s="155">
        <v>0</v>
      </c>
      <c r="AG164" s="155"/>
      <c r="AH164" s="156"/>
      <c r="AI164" s="139">
        <v>0</v>
      </c>
      <c r="AJ164" s="137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41">
        <v>0</v>
      </c>
      <c r="AX164" s="139">
        <v>0</v>
      </c>
      <c r="AY164" s="126"/>
      <c r="AZ164" s="126"/>
      <c r="BA164" s="126"/>
      <c r="BB164" s="126"/>
      <c r="BC164" s="126"/>
      <c r="BD164" s="139">
        <v>0</v>
      </c>
      <c r="BE164" s="126"/>
      <c r="BF164" s="126"/>
      <c r="BG164" s="139"/>
      <c r="BH164" s="126"/>
      <c r="BI164" s="137"/>
      <c r="BJ164" s="137"/>
      <c r="BK164" s="139">
        <v>0</v>
      </c>
      <c r="BL164" s="126"/>
      <c r="BM164" s="126"/>
      <c r="BN164" s="126"/>
      <c r="BO164" s="126"/>
      <c r="BP164" s="139"/>
      <c r="BQ164" s="126"/>
      <c r="BR164" s="138">
        <v>0</v>
      </c>
      <c r="BS164" s="141">
        <v>0</v>
      </c>
      <c r="BT164" s="139">
        <v>0</v>
      </c>
      <c r="BU164" s="126"/>
      <c r="BV164" s="126"/>
      <c r="BW164" s="125">
        <v>0</v>
      </c>
      <c r="BX164" s="126"/>
      <c r="BY164" s="126"/>
      <c r="BZ164" s="126"/>
      <c r="CA164" s="137"/>
      <c r="CB164" s="139">
        <v>0</v>
      </c>
      <c r="CC164" s="126"/>
      <c r="CD164" s="126"/>
      <c r="CE164" s="126"/>
      <c r="CF164" s="126"/>
      <c r="CG164" s="126"/>
      <c r="CH164" s="126"/>
      <c r="CI164" s="157"/>
      <c r="CJ164" s="158"/>
      <c r="CK164" s="157"/>
      <c r="CL164" s="144"/>
      <c r="CM164" s="159"/>
      <c r="CN164" s="160"/>
      <c r="CO164" s="159"/>
      <c r="CP164" s="161"/>
    </row>
    <row r="165" spans="1:94" s="299" customFormat="1" ht="16.5" customHeight="1" hidden="1" thickBot="1">
      <c r="A165" s="162"/>
      <c r="B165" s="163"/>
      <c r="C165" s="541" t="s">
        <v>181</v>
      </c>
      <c r="D165" s="164"/>
      <c r="E165" s="164"/>
      <c r="F165" s="165"/>
      <c r="G165" s="92">
        <f>H165-I165</f>
        <v>0</v>
      </c>
      <c r="H165" s="166">
        <f>I165+BO165+CH165+CJ165</f>
        <v>0</v>
      </c>
      <c r="I165" s="167">
        <v>0</v>
      </c>
      <c r="J165" s="201">
        <v>0</v>
      </c>
      <c r="K165" s="169">
        <v>0</v>
      </c>
      <c r="L165" s="170"/>
      <c r="M165" s="170"/>
      <c r="N165" s="171">
        <v>0</v>
      </c>
      <c r="O165" s="170"/>
      <c r="P165" s="170"/>
      <c r="Q165" s="170"/>
      <c r="R165" s="170"/>
      <c r="S165" s="170"/>
      <c r="T165" s="171">
        <v>0</v>
      </c>
      <c r="U165" s="170"/>
      <c r="V165" s="170"/>
      <c r="W165" s="170"/>
      <c r="X165" s="171">
        <v>0</v>
      </c>
      <c r="Y165" s="170"/>
      <c r="Z165" s="170"/>
      <c r="AA165" s="170"/>
      <c r="AB165" s="170"/>
      <c r="AC165" s="170"/>
      <c r="AD165" s="170"/>
      <c r="AE165" s="170"/>
      <c r="AF165" s="171">
        <v>0</v>
      </c>
      <c r="AG165" s="171"/>
      <c r="AH165" s="172"/>
      <c r="AI165" s="171">
        <v>0</v>
      </c>
      <c r="AJ165" s="169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3">
        <v>0</v>
      </c>
      <c r="AX165" s="171">
        <v>0</v>
      </c>
      <c r="AY165" s="170"/>
      <c r="AZ165" s="170"/>
      <c r="BA165" s="170"/>
      <c r="BB165" s="170"/>
      <c r="BC165" s="170"/>
      <c r="BD165" s="171">
        <v>0</v>
      </c>
      <c r="BE165" s="170"/>
      <c r="BF165" s="170"/>
      <c r="BG165" s="171"/>
      <c r="BH165" s="170"/>
      <c r="BI165" s="169"/>
      <c r="BJ165" s="169"/>
      <c r="BK165" s="171">
        <v>0</v>
      </c>
      <c r="BL165" s="170"/>
      <c r="BM165" s="170"/>
      <c r="BN165" s="170"/>
      <c r="BO165" s="170"/>
      <c r="BP165" s="171"/>
      <c r="BQ165" s="170"/>
      <c r="BR165" s="170">
        <v>0</v>
      </c>
      <c r="BS165" s="173">
        <v>0</v>
      </c>
      <c r="BT165" s="171">
        <v>0</v>
      </c>
      <c r="BU165" s="170"/>
      <c r="BV165" s="170"/>
      <c r="BW165" s="125">
        <v>0</v>
      </c>
      <c r="BX165" s="170"/>
      <c r="BY165" s="170"/>
      <c r="BZ165" s="170"/>
      <c r="CA165" s="169"/>
      <c r="CB165" s="171">
        <v>0</v>
      </c>
      <c r="CC165" s="170"/>
      <c r="CD165" s="170"/>
      <c r="CE165" s="170"/>
      <c r="CF165" s="170"/>
      <c r="CG165" s="170"/>
      <c r="CH165" s="170"/>
      <c r="CI165" s="174"/>
      <c r="CJ165" s="175"/>
      <c r="CK165" s="176"/>
      <c r="CL165" s="177"/>
      <c r="CM165" s="178"/>
      <c r="CN165" s="179"/>
      <c r="CO165" s="178"/>
      <c r="CP165" s="148"/>
    </row>
    <row r="166" spans="1:93" s="129" customFormat="1" ht="14.25" customHeight="1" hidden="1">
      <c r="A166" s="119"/>
      <c r="B166" s="120"/>
      <c r="C166" s="540"/>
      <c r="D166" s="150"/>
      <c r="E166" s="150"/>
      <c r="F166" s="150"/>
      <c r="G166" s="121"/>
      <c r="H166" s="127"/>
      <c r="I166" s="125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57"/>
      <c r="CJ166" s="158"/>
      <c r="CK166" s="157"/>
      <c r="CL166" s="157"/>
      <c r="CM166" s="158"/>
      <c r="CN166" s="158"/>
      <c r="CO166" s="158"/>
    </row>
    <row r="167" spans="1:94" s="184" customFormat="1" ht="47.25" customHeight="1" hidden="1" thickBot="1">
      <c r="A167" s="82"/>
      <c r="B167" s="83"/>
      <c r="C167" s="230" t="s">
        <v>340</v>
      </c>
      <c r="D167" s="84" t="s">
        <v>102</v>
      </c>
      <c r="E167" s="84" t="s">
        <v>103</v>
      </c>
      <c r="F167" s="85" t="s">
        <v>280</v>
      </c>
      <c r="G167" s="86">
        <f>H167-I167</f>
        <v>37500</v>
      </c>
      <c r="H167" s="180">
        <f>SUM(H168:H171)</f>
        <v>37500</v>
      </c>
      <c r="I167" s="181">
        <v>0</v>
      </c>
      <c r="J167" s="181">
        <v>0</v>
      </c>
      <c r="K167" s="181">
        <v>0</v>
      </c>
      <c r="L167" s="181">
        <v>0</v>
      </c>
      <c r="M167" s="181">
        <v>0</v>
      </c>
      <c r="N167" s="181">
        <v>0</v>
      </c>
      <c r="O167" s="181">
        <v>0</v>
      </c>
      <c r="P167" s="181">
        <v>0</v>
      </c>
      <c r="Q167" s="181">
        <v>0</v>
      </c>
      <c r="R167" s="181">
        <v>0</v>
      </c>
      <c r="S167" s="181">
        <v>0</v>
      </c>
      <c r="T167" s="181">
        <v>0</v>
      </c>
      <c r="U167" s="181">
        <v>0</v>
      </c>
      <c r="V167" s="181">
        <v>0</v>
      </c>
      <c r="W167" s="181">
        <v>0</v>
      </c>
      <c r="X167" s="182">
        <v>0</v>
      </c>
      <c r="Y167" s="181">
        <v>0</v>
      </c>
      <c r="Z167" s="181">
        <v>0</v>
      </c>
      <c r="AA167" s="181">
        <v>0</v>
      </c>
      <c r="AB167" s="181">
        <v>0</v>
      </c>
      <c r="AC167" s="181">
        <v>0</v>
      </c>
      <c r="AD167" s="181">
        <v>0</v>
      </c>
      <c r="AE167" s="181">
        <v>0</v>
      </c>
      <c r="AF167" s="181">
        <v>0</v>
      </c>
      <c r="AG167" s="181">
        <v>0</v>
      </c>
      <c r="AH167" s="181">
        <v>0</v>
      </c>
      <c r="AI167" s="181">
        <v>0</v>
      </c>
      <c r="AJ167" s="181"/>
      <c r="AK167" s="181">
        <v>0</v>
      </c>
      <c r="AL167" s="181"/>
      <c r="AM167" s="181">
        <v>0</v>
      </c>
      <c r="AN167" s="181">
        <v>0</v>
      </c>
      <c r="AO167" s="181">
        <v>0</v>
      </c>
      <c r="AP167" s="181">
        <v>0</v>
      </c>
      <c r="AQ167" s="181">
        <v>0</v>
      </c>
      <c r="AR167" s="181">
        <v>0</v>
      </c>
      <c r="AS167" s="181">
        <v>0</v>
      </c>
      <c r="AT167" s="181">
        <v>0</v>
      </c>
      <c r="AU167" s="181"/>
      <c r="AV167" s="181">
        <v>0</v>
      </c>
      <c r="AW167" s="181">
        <v>0</v>
      </c>
      <c r="AX167" s="181">
        <v>0</v>
      </c>
      <c r="AY167" s="181">
        <v>0</v>
      </c>
      <c r="AZ167" s="181">
        <v>0</v>
      </c>
      <c r="BA167" s="181">
        <v>0</v>
      </c>
      <c r="BB167" s="181">
        <v>0</v>
      </c>
      <c r="BC167" s="181">
        <v>0</v>
      </c>
      <c r="BD167" s="181">
        <v>0</v>
      </c>
      <c r="BE167" s="181">
        <v>0</v>
      </c>
      <c r="BF167" s="181">
        <v>0</v>
      </c>
      <c r="BG167" s="181">
        <v>0</v>
      </c>
      <c r="BH167" s="181">
        <v>0</v>
      </c>
      <c r="BI167" s="181"/>
      <c r="BJ167" s="181"/>
      <c r="BK167" s="181">
        <v>0</v>
      </c>
      <c r="BL167" s="181">
        <v>0</v>
      </c>
      <c r="BM167" s="181">
        <v>0</v>
      </c>
      <c r="BN167" s="181">
        <v>0</v>
      </c>
      <c r="BO167" s="181">
        <v>0</v>
      </c>
      <c r="BP167" s="181"/>
      <c r="BQ167" s="181">
        <v>0</v>
      </c>
      <c r="BR167" s="181">
        <v>0</v>
      </c>
      <c r="BS167" s="181">
        <v>0</v>
      </c>
      <c r="BT167" s="181">
        <v>0</v>
      </c>
      <c r="BU167" s="181">
        <v>0</v>
      </c>
      <c r="BV167" s="181">
        <v>0</v>
      </c>
      <c r="BW167" s="181">
        <v>0</v>
      </c>
      <c r="BX167" s="181">
        <v>0</v>
      </c>
      <c r="BY167" s="181">
        <v>0</v>
      </c>
      <c r="BZ167" s="181">
        <v>0</v>
      </c>
      <c r="CA167" s="181"/>
      <c r="CB167" s="181">
        <v>0</v>
      </c>
      <c r="CC167" s="181">
        <v>0</v>
      </c>
      <c r="CD167" s="181">
        <v>0</v>
      </c>
      <c r="CE167" s="181">
        <v>0</v>
      </c>
      <c r="CF167" s="181">
        <v>0</v>
      </c>
      <c r="CG167" s="181">
        <v>0</v>
      </c>
      <c r="CH167" s="181">
        <f>SUM(CH168:CH171)</f>
        <v>0</v>
      </c>
      <c r="CI167" s="183"/>
      <c r="CJ167" s="183"/>
      <c r="CK167" s="183"/>
      <c r="CL167" s="183"/>
      <c r="CM167" s="183"/>
      <c r="CN167" s="183"/>
      <c r="CO167" s="183"/>
      <c r="CP167" s="183"/>
    </row>
    <row r="168" spans="1:94" s="299" customFormat="1" ht="16.5" customHeight="1" hidden="1" thickBot="1">
      <c r="A168" s="130"/>
      <c r="B168" s="131"/>
      <c r="C168" s="542" t="s">
        <v>178</v>
      </c>
      <c r="D168" s="185"/>
      <c r="E168" s="185"/>
      <c r="F168" s="186"/>
      <c r="G168" s="92">
        <f>H168-I168</f>
        <v>37500</v>
      </c>
      <c r="H168" s="134">
        <v>37500</v>
      </c>
      <c r="I168" s="135">
        <v>0</v>
      </c>
      <c r="J168" s="201">
        <v>0</v>
      </c>
      <c r="K168" s="190">
        <v>0</v>
      </c>
      <c r="L168" s="190"/>
      <c r="M168" s="190"/>
      <c r="N168" s="135">
        <v>0</v>
      </c>
      <c r="O168" s="190"/>
      <c r="P168" s="190"/>
      <c r="Q168" s="190"/>
      <c r="R168" s="190"/>
      <c r="S168" s="190"/>
      <c r="T168" s="135">
        <v>0</v>
      </c>
      <c r="U168" s="190"/>
      <c r="V168" s="190"/>
      <c r="W168" s="190"/>
      <c r="X168" s="139">
        <v>0</v>
      </c>
      <c r="Y168" s="190"/>
      <c r="Z168" s="190"/>
      <c r="AA168" s="190"/>
      <c r="AB168" s="190"/>
      <c r="AC168" s="190"/>
      <c r="AD168" s="190"/>
      <c r="AE168" s="190"/>
      <c r="AF168" s="135">
        <v>0</v>
      </c>
      <c r="AG168" s="135"/>
      <c r="AH168" s="190"/>
      <c r="AI168" s="135">
        <v>0</v>
      </c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>
        <v>0</v>
      </c>
      <c r="AX168" s="135">
        <v>0</v>
      </c>
      <c r="AY168" s="190"/>
      <c r="AZ168" s="190"/>
      <c r="BA168" s="190">
        <v>0</v>
      </c>
      <c r="BB168" s="190"/>
      <c r="BC168" s="190"/>
      <c r="BD168" s="135">
        <v>0</v>
      </c>
      <c r="BE168" s="190"/>
      <c r="BF168" s="190"/>
      <c r="BG168" s="135"/>
      <c r="BH168" s="190"/>
      <c r="BI168" s="190"/>
      <c r="BJ168" s="190"/>
      <c r="BK168" s="135">
        <v>0</v>
      </c>
      <c r="BL168" s="190"/>
      <c r="BM168" s="190"/>
      <c r="BN168" s="190"/>
      <c r="BO168" s="190"/>
      <c r="BP168" s="135">
        <v>0</v>
      </c>
      <c r="BQ168" s="190"/>
      <c r="BR168" s="190">
        <v>0</v>
      </c>
      <c r="BS168" s="190">
        <v>0</v>
      </c>
      <c r="BT168" s="135">
        <v>0</v>
      </c>
      <c r="BU168" s="190">
        <v>0</v>
      </c>
      <c r="BV168" s="190"/>
      <c r="BW168" s="125">
        <v>0</v>
      </c>
      <c r="BX168" s="190"/>
      <c r="BY168" s="190"/>
      <c r="BZ168" s="190"/>
      <c r="CA168" s="190"/>
      <c r="CB168" s="135">
        <v>0</v>
      </c>
      <c r="CC168" s="190"/>
      <c r="CD168" s="190"/>
      <c r="CE168" s="190"/>
      <c r="CF168" s="190"/>
      <c r="CG168" s="190"/>
      <c r="CH168" s="190"/>
      <c r="CI168" s="189"/>
      <c r="CJ168" s="202"/>
      <c r="CK168" s="189"/>
      <c r="CL168" s="189"/>
      <c r="CM168" s="202"/>
      <c r="CN168" s="203"/>
      <c r="CO168" s="202"/>
      <c r="CP168" s="188"/>
    </row>
    <row r="169" spans="1:94" s="299" customFormat="1" ht="16.5" customHeight="1" hidden="1" thickBot="1">
      <c r="A169" s="130"/>
      <c r="B169" s="131"/>
      <c r="C169" s="539" t="s">
        <v>179</v>
      </c>
      <c r="D169" s="132"/>
      <c r="E169" s="132"/>
      <c r="F169" s="133"/>
      <c r="G169" s="92">
        <f>H169-I169</f>
        <v>0</v>
      </c>
      <c r="H169" s="134"/>
      <c r="I169" s="135">
        <v>0</v>
      </c>
      <c r="J169" s="201">
        <v>0</v>
      </c>
      <c r="K169" s="137">
        <v>0</v>
      </c>
      <c r="L169" s="138"/>
      <c r="M169" s="138"/>
      <c r="N169" s="139">
        <v>0</v>
      </c>
      <c r="O169" s="138"/>
      <c r="P169" s="138"/>
      <c r="Q169" s="138"/>
      <c r="R169" s="138"/>
      <c r="S169" s="138"/>
      <c r="T169" s="139">
        <v>0</v>
      </c>
      <c r="U169" s="138"/>
      <c r="V169" s="138"/>
      <c r="W169" s="138"/>
      <c r="X169" s="139">
        <v>0</v>
      </c>
      <c r="Y169" s="138"/>
      <c r="Z169" s="138"/>
      <c r="AA169" s="138"/>
      <c r="AB169" s="138"/>
      <c r="AC169" s="138"/>
      <c r="AD169" s="138"/>
      <c r="AE169" s="138"/>
      <c r="AF169" s="139">
        <v>0</v>
      </c>
      <c r="AG169" s="139"/>
      <c r="AH169" s="209"/>
      <c r="AI169" s="139">
        <v>0</v>
      </c>
      <c r="AJ169" s="137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41">
        <v>0</v>
      </c>
      <c r="AX169" s="139">
        <v>0</v>
      </c>
      <c r="AY169" s="138"/>
      <c r="AZ169" s="138"/>
      <c r="BA169" s="138">
        <v>0</v>
      </c>
      <c r="BB169" s="138"/>
      <c r="BC169" s="138"/>
      <c r="BD169" s="139">
        <v>0</v>
      </c>
      <c r="BE169" s="138"/>
      <c r="BF169" s="138"/>
      <c r="BG169" s="139"/>
      <c r="BH169" s="138"/>
      <c r="BI169" s="137"/>
      <c r="BJ169" s="137"/>
      <c r="BK169" s="139">
        <v>0</v>
      </c>
      <c r="BL169" s="138"/>
      <c r="BM169" s="138"/>
      <c r="BN169" s="138"/>
      <c r="BO169" s="138"/>
      <c r="BP169" s="135">
        <v>0</v>
      </c>
      <c r="BQ169" s="138"/>
      <c r="BR169" s="138">
        <v>0</v>
      </c>
      <c r="BS169" s="141">
        <v>0</v>
      </c>
      <c r="BT169" s="135">
        <v>0</v>
      </c>
      <c r="BU169" s="190"/>
      <c r="BV169" s="138"/>
      <c r="BW169" s="125">
        <v>0</v>
      </c>
      <c r="BX169" s="138"/>
      <c r="BY169" s="138"/>
      <c r="BZ169" s="138"/>
      <c r="CA169" s="137"/>
      <c r="CB169" s="139">
        <v>0</v>
      </c>
      <c r="CC169" s="138"/>
      <c r="CD169" s="138"/>
      <c r="CE169" s="138"/>
      <c r="CF169" s="138"/>
      <c r="CG169" s="138"/>
      <c r="CH169" s="138"/>
      <c r="CI169" s="142"/>
      <c r="CJ169" s="143"/>
      <c r="CK169" s="142"/>
      <c r="CL169" s="144"/>
      <c r="CM169" s="145"/>
      <c r="CN169" s="146"/>
      <c r="CO169" s="145"/>
      <c r="CP169" s="147"/>
    </row>
    <row r="170" spans="1:94" s="299" customFormat="1" ht="16.5" customHeight="1" hidden="1" thickBot="1">
      <c r="A170" s="149"/>
      <c r="B170" s="120"/>
      <c r="C170" s="540" t="s">
        <v>180</v>
      </c>
      <c r="D170" s="150"/>
      <c r="E170" s="150"/>
      <c r="F170" s="151"/>
      <c r="G170" s="92">
        <f>H170-I170</f>
        <v>0</v>
      </c>
      <c r="H170" s="152">
        <f>I170+BO170+CH170+CJ170</f>
        <v>0</v>
      </c>
      <c r="I170" s="123">
        <v>0</v>
      </c>
      <c r="J170" s="201">
        <v>0</v>
      </c>
      <c r="K170" s="154">
        <v>0</v>
      </c>
      <c r="L170" s="126"/>
      <c r="M170" s="126"/>
      <c r="N170" s="155">
        <v>0</v>
      </c>
      <c r="O170" s="126"/>
      <c r="P170" s="126"/>
      <c r="Q170" s="126"/>
      <c r="R170" s="126"/>
      <c r="S170" s="126"/>
      <c r="T170" s="139">
        <v>0</v>
      </c>
      <c r="U170" s="126"/>
      <c r="V170" s="126"/>
      <c r="W170" s="126"/>
      <c r="X170" s="139">
        <v>0</v>
      </c>
      <c r="Y170" s="126"/>
      <c r="Z170" s="126"/>
      <c r="AA170" s="126"/>
      <c r="AB170" s="126"/>
      <c r="AC170" s="126"/>
      <c r="AD170" s="126"/>
      <c r="AE170" s="126"/>
      <c r="AF170" s="155">
        <v>0</v>
      </c>
      <c r="AG170" s="155"/>
      <c r="AH170" s="156"/>
      <c r="AI170" s="139">
        <v>0</v>
      </c>
      <c r="AJ170" s="137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41">
        <v>0</v>
      </c>
      <c r="AX170" s="139">
        <v>0</v>
      </c>
      <c r="AY170" s="126"/>
      <c r="AZ170" s="126"/>
      <c r="BA170" s="126">
        <v>0</v>
      </c>
      <c r="BB170" s="126"/>
      <c r="BC170" s="126"/>
      <c r="BD170" s="139">
        <v>0</v>
      </c>
      <c r="BE170" s="126"/>
      <c r="BF170" s="126"/>
      <c r="BG170" s="139"/>
      <c r="BH170" s="126"/>
      <c r="BI170" s="137"/>
      <c r="BJ170" s="137"/>
      <c r="BK170" s="139">
        <v>0</v>
      </c>
      <c r="BL170" s="126"/>
      <c r="BM170" s="126"/>
      <c r="BN170" s="126"/>
      <c r="BO170" s="126"/>
      <c r="BP170" s="135">
        <v>0</v>
      </c>
      <c r="BQ170" s="126"/>
      <c r="BR170" s="138">
        <v>0</v>
      </c>
      <c r="BS170" s="141">
        <v>0</v>
      </c>
      <c r="BT170" s="135">
        <v>0</v>
      </c>
      <c r="BU170" s="190"/>
      <c r="BV170" s="126"/>
      <c r="BW170" s="125">
        <v>0</v>
      </c>
      <c r="BX170" s="126"/>
      <c r="BY170" s="126"/>
      <c r="BZ170" s="126"/>
      <c r="CA170" s="137"/>
      <c r="CB170" s="139">
        <v>0</v>
      </c>
      <c r="CC170" s="126"/>
      <c r="CD170" s="126"/>
      <c r="CE170" s="126"/>
      <c r="CF170" s="126"/>
      <c r="CG170" s="126"/>
      <c r="CH170" s="126"/>
      <c r="CI170" s="157"/>
      <c r="CJ170" s="158"/>
      <c r="CK170" s="157"/>
      <c r="CL170" s="144"/>
      <c r="CM170" s="159"/>
      <c r="CN170" s="160"/>
      <c r="CO170" s="159"/>
      <c r="CP170" s="161"/>
    </row>
    <row r="171" spans="1:94" s="299" customFormat="1" ht="16.5" customHeight="1" hidden="1" thickBot="1">
      <c r="A171" s="162"/>
      <c r="B171" s="163"/>
      <c r="C171" s="541" t="s">
        <v>181</v>
      </c>
      <c r="D171" s="164"/>
      <c r="E171" s="164"/>
      <c r="F171" s="165"/>
      <c r="G171" s="92">
        <f>H171-I171</f>
        <v>0</v>
      </c>
      <c r="H171" s="166">
        <f>I171+BO171+CH171+CJ171</f>
        <v>0</v>
      </c>
      <c r="I171" s="167">
        <v>0</v>
      </c>
      <c r="J171" s="201">
        <v>0</v>
      </c>
      <c r="K171" s="169">
        <v>0</v>
      </c>
      <c r="L171" s="170"/>
      <c r="M171" s="170"/>
      <c r="N171" s="171">
        <v>0</v>
      </c>
      <c r="O171" s="170"/>
      <c r="P171" s="170"/>
      <c r="Q171" s="170"/>
      <c r="R171" s="170"/>
      <c r="S171" s="170"/>
      <c r="T171" s="171">
        <v>0</v>
      </c>
      <c r="U171" s="170"/>
      <c r="V171" s="170"/>
      <c r="W171" s="170"/>
      <c r="X171" s="171">
        <v>0</v>
      </c>
      <c r="Y171" s="170"/>
      <c r="Z171" s="170"/>
      <c r="AA171" s="170"/>
      <c r="AB171" s="170"/>
      <c r="AC171" s="170"/>
      <c r="AD171" s="170"/>
      <c r="AE171" s="170"/>
      <c r="AF171" s="171">
        <v>0</v>
      </c>
      <c r="AG171" s="171"/>
      <c r="AH171" s="172"/>
      <c r="AI171" s="171">
        <v>0</v>
      </c>
      <c r="AJ171" s="169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3">
        <v>0</v>
      </c>
      <c r="AX171" s="171">
        <v>0</v>
      </c>
      <c r="AY171" s="170"/>
      <c r="AZ171" s="170"/>
      <c r="BA171" s="170">
        <v>0</v>
      </c>
      <c r="BB171" s="170"/>
      <c r="BC171" s="170"/>
      <c r="BD171" s="171">
        <v>0</v>
      </c>
      <c r="BE171" s="170"/>
      <c r="BF171" s="170"/>
      <c r="BG171" s="171"/>
      <c r="BH171" s="170"/>
      <c r="BI171" s="169"/>
      <c r="BJ171" s="169"/>
      <c r="BK171" s="171">
        <v>0</v>
      </c>
      <c r="BL171" s="170"/>
      <c r="BM171" s="170"/>
      <c r="BN171" s="170"/>
      <c r="BO171" s="170"/>
      <c r="BP171" s="135">
        <v>0</v>
      </c>
      <c r="BQ171" s="170"/>
      <c r="BR171" s="170">
        <v>0</v>
      </c>
      <c r="BS171" s="173">
        <v>0</v>
      </c>
      <c r="BT171" s="135">
        <v>0</v>
      </c>
      <c r="BU171" s="190"/>
      <c r="BV171" s="170"/>
      <c r="BW171" s="125">
        <v>0</v>
      </c>
      <c r="BX171" s="170"/>
      <c r="BY171" s="170"/>
      <c r="BZ171" s="170"/>
      <c r="CA171" s="169"/>
      <c r="CB171" s="171">
        <v>0</v>
      </c>
      <c r="CC171" s="170"/>
      <c r="CD171" s="170"/>
      <c r="CE171" s="170"/>
      <c r="CF171" s="170"/>
      <c r="CG171" s="170"/>
      <c r="CH171" s="170"/>
      <c r="CI171" s="174"/>
      <c r="CJ171" s="175"/>
      <c r="CK171" s="176"/>
      <c r="CL171" s="177"/>
      <c r="CM171" s="178"/>
      <c r="CN171" s="179"/>
      <c r="CO171" s="178"/>
      <c r="CP171" s="148"/>
    </row>
    <row r="172" spans="1:93" s="129" customFormat="1" ht="14.25" customHeight="1" hidden="1">
      <c r="A172" s="119"/>
      <c r="B172" s="120"/>
      <c r="C172" s="540"/>
      <c r="D172" s="150"/>
      <c r="E172" s="150"/>
      <c r="F172" s="150"/>
      <c r="G172" s="121"/>
      <c r="H172" s="127"/>
      <c r="I172" s="125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57"/>
      <c r="CJ172" s="158"/>
      <c r="CK172" s="157"/>
      <c r="CL172" s="157"/>
      <c r="CM172" s="158"/>
      <c r="CN172" s="158"/>
      <c r="CO172" s="158"/>
    </row>
    <row r="173" spans="1:94" s="184" customFormat="1" ht="47.25" customHeight="1" hidden="1" thickBot="1">
      <c r="A173" s="82"/>
      <c r="B173" s="83"/>
      <c r="C173" s="230" t="s">
        <v>370</v>
      </c>
      <c r="D173" s="84" t="s">
        <v>102</v>
      </c>
      <c r="E173" s="84" t="s">
        <v>103</v>
      </c>
      <c r="F173" s="85" t="s">
        <v>280</v>
      </c>
      <c r="G173" s="86">
        <f>H173-I173</f>
        <v>37500</v>
      </c>
      <c r="H173" s="180">
        <f>SUM(H174:H177)</f>
        <v>37500</v>
      </c>
      <c r="I173" s="181">
        <v>0</v>
      </c>
      <c r="J173" s="181">
        <v>0</v>
      </c>
      <c r="K173" s="181">
        <v>0</v>
      </c>
      <c r="L173" s="181">
        <v>0</v>
      </c>
      <c r="M173" s="181">
        <v>0</v>
      </c>
      <c r="N173" s="181">
        <v>0</v>
      </c>
      <c r="O173" s="181">
        <v>0</v>
      </c>
      <c r="P173" s="181">
        <v>0</v>
      </c>
      <c r="Q173" s="181">
        <v>0</v>
      </c>
      <c r="R173" s="181">
        <v>0</v>
      </c>
      <c r="S173" s="181">
        <v>0</v>
      </c>
      <c r="T173" s="181">
        <v>0</v>
      </c>
      <c r="U173" s="181">
        <v>0</v>
      </c>
      <c r="V173" s="181">
        <v>0</v>
      </c>
      <c r="W173" s="181">
        <v>0</v>
      </c>
      <c r="X173" s="182">
        <v>0</v>
      </c>
      <c r="Y173" s="181">
        <v>0</v>
      </c>
      <c r="Z173" s="181">
        <v>0</v>
      </c>
      <c r="AA173" s="181">
        <v>0</v>
      </c>
      <c r="AB173" s="181">
        <v>0</v>
      </c>
      <c r="AC173" s="181">
        <v>0</v>
      </c>
      <c r="AD173" s="181">
        <v>0</v>
      </c>
      <c r="AE173" s="181">
        <v>0</v>
      </c>
      <c r="AF173" s="181">
        <v>0</v>
      </c>
      <c r="AG173" s="181">
        <v>0</v>
      </c>
      <c r="AH173" s="181">
        <v>0</v>
      </c>
      <c r="AI173" s="181">
        <v>0</v>
      </c>
      <c r="AJ173" s="181"/>
      <c r="AK173" s="181">
        <v>0</v>
      </c>
      <c r="AL173" s="181"/>
      <c r="AM173" s="181">
        <v>0</v>
      </c>
      <c r="AN173" s="181">
        <v>0</v>
      </c>
      <c r="AO173" s="181">
        <v>0</v>
      </c>
      <c r="AP173" s="181">
        <v>0</v>
      </c>
      <c r="AQ173" s="181">
        <v>0</v>
      </c>
      <c r="AR173" s="181">
        <v>0</v>
      </c>
      <c r="AS173" s="181">
        <v>0</v>
      </c>
      <c r="AT173" s="181">
        <v>0</v>
      </c>
      <c r="AU173" s="181"/>
      <c r="AV173" s="181">
        <v>0</v>
      </c>
      <c r="AW173" s="181">
        <v>0</v>
      </c>
      <c r="AX173" s="181">
        <v>0</v>
      </c>
      <c r="AY173" s="181">
        <v>0</v>
      </c>
      <c r="AZ173" s="181">
        <v>0</v>
      </c>
      <c r="BA173" s="181">
        <v>0</v>
      </c>
      <c r="BB173" s="181">
        <v>0</v>
      </c>
      <c r="BC173" s="181">
        <v>0</v>
      </c>
      <c r="BD173" s="181">
        <v>0</v>
      </c>
      <c r="BE173" s="181">
        <v>0</v>
      </c>
      <c r="BF173" s="181">
        <v>0</v>
      </c>
      <c r="BG173" s="181">
        <v>0</v>
      </c>
      <c r="BH173" s="181">
        <v>0</v>
      </c>
      <c r="BI173" s="181"/>
      <c r="BJ173" s="181"/>
      <c r="BK173" s="181">
        <v>0</v>
      </c>
      <c r="BL173" s="181">
        <v>0</v>
      </c>
      <c r="BM173" s="181">
        <v>0</v>
      </c>
      <c r="BN173" s="181">
        <v>0</v>
      </c>
      <c r="BO173" s="181">
        <v>0</v>
      </c>
      <c r="BP173" s="181"/>
      <c r="BQ173" s="181">
        <v>0</v>
      </c>
      <c r="BR173" s="181">
        <v>0</v>
      </c>
      <c r="BS173" s="181">
        <v>0</v>
      </c>
      <c r="BT173" s="181">
        <v>0</v>
      </c>
      <c r="BU173" s="181">
        <v>0</v>
      </c>
      <c r="BV173" s="181">
        <v>0</v>
      </c>
      <c r="BW173" s="181">
        <v>0</v>
      </c>
      <c r="BX173" s="181">
        <v>0</v>
      </c>
      <c r="BY173" s="181">
        <v>0</v>
      </c>
      <c r="BZ173" s="181">
        <v>0</v>
      </c>
      <c r="CA173" s="181"/>
      <c r="CB173" s="181">
        <v>0</v>
      </c>
      <c r="CC173" s="181">
        <v>0</v>
      </c>
      <c r="CD173" s="181">
        <v>0</v>
      </c>
      <c r="CE173" s="181">
        <v>0</v>
      </c>
      <c r="CF173" s="181">
        <v>0</v>
      </c>
      <c r="CG173" s="181">
        <v>0</v>
      </c>
      <c r="CH173" s="181">
        <f>SUM(CH174:CH177)</f>
        <v>0</v>
      </c>
      <c r="CI173" s="183"/>
      <c r="CJ173" s="183"/>
      <c r="CK173" s="183"/>
      <c r="CL173" s="183"/>
      <c r="CM173" s="183"/>
      <c r="CN173" s="183"/>
      <c r="CO173" s="183"/>
      <c r="CP173" s="183"/>
    </row>
    <row r="174" spans="1:94" s="299" customFormat="1" ht="16.5" customHeight="1" hidden="1" thickBot="1">
      <c r="A174" s="130"/>
      <c r="B174" s="131"/>
      <c r="C174" s="542" t="s">
        <v>178</v>
      </c>
      <c r="D174" s="185"/>
      <c r="E174" s="185"/>
      <c r="F174" s="186"/>
      <c r="G174" s="92">
        <f>H174-I174</f>
        <v>37500</v>
      </c>
      <c r="H174" s="134">
        <v>37500</v>
      </c>
      <c r="I174" s="135">
        <v>0</v>
      </c>
      <c r="J174" s="201">
        <v>0</v>
      </c>
      <c r="K174" s="190">
        <v>0</v>
      </c>
      <c r="L174" s="190"/>
      <c r="M174" s="190"/>
      <c r="N174" s="135">
        <v>0</v>
      </c>
      <c r="O174" s="190"/>
      <c r="P174" s="190"/>
      <c r="Q174" s="190"/>
      <c r="R174" s="190"/>
      <c r="S174" s="190"/>
      <c r="T174" s="135">
        <v>0</v>
      </c>
      <c r="U174" s="190"/>
      <c r="V174" s="190"/>
      <c r="W174" s="190"/>
      <c r="X174" s="139">
        <v>0</v>
      </c>
      <c r="Y174" s="190"/>
      <c r="Z174" s="190"/>
      <c r="AA174" s="190"/>
      <c r="AB174" s="190"/>
      <c r="AC174" s="190"/>
      <c r="AD174" s="190"/>
      <c r="AE174" s="190"/>
      <c r="AF174" s="135">
        <v>0</v>
      </c>
      <c r="AG174" s="135"/>
      <c r="AH174" s="190"/>
      <c r="AI174" s="135">
        <v>0</v>
      </c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>
        <v>0</v>
      </c>
      <c r="AX174" s="135">
        <v>0</v>
      </c>
      <c r="AY174" s="190"/>
      <c r="AZ174" s="190"/>
      <c r="BA174" s="190">
        <v>0</v>
      </c>
      <c r="BB174" s="190"/>
      <c r="BC174" s="190"/>
      <c r="BD174" s="135">
        <v>0</v>
      </c>
      <c r="BE174" s="190"/>
      <c r="BF174" s="190"/>
      <c r="BG174" s="135"/>
      <c r="BH174" s="190"/>
      <c r="BI174" s="190"/>
      <c r="BJ174" s="190"/>
      <c r="BK174" s="135">
        <v>0</v>
      </c>
      <c r="BL174" s="190"/>
      <c r="BM174" s="190"/>
      <c r="BN174" s="190"/>
      <c r="BO174" s="190"/>
      <c r="BP174" s="135">
        <v>0</v>
      </c>
      <c r="BQ174" s="190"/>
      <c r="BR174" s="190">
        <v>0</v>
      </c>
      <c r="BS174" s="190">
        <v>0</v>
      </c>
      <c r="BT174" s="135">
        <v>0</v>
      </c>
      <c r="BU174" s="190">
        <v>0</v>
      </c>
      <c r="BV174" s="190"/>
      <c r="BW174" s="125">
        <v>0</v>
      </c>
      <c r="BX174" s="190"/>
      <c r="BY174" s="190"/>
      <c r="BZ174" s="190"/>
      <c r="CA174" s="190"/>
      <c r="CB174" s="135">
        <v>0</v>
      </c>
      <c r="CC174" s="190"/>
      <c r="CD174" s="190"/>
      <c r="CE174" s="190"/>
      <c r="CF174" s="190"/>
      <c r="CG174" s="190"/>
      <c r="CH174" s="190"/>
      <c r="CI174" s="189"/>
      <c r="CJ174" s="202"/>
      <c r="CK174" s="189"/>
      <c r="CL174" s="189"/>
      <c r="CM174" s="202"/>
      <c r="CN174" s="203"/>
      <c r="CO174" s="202"/>
      <c r="CP174" s="188"/>
    </row>
    <row r="175" spans="1:94" s="299" customFormat="1" ht="16.5" customHeight="1" hidden="1" thickBot="1">
      <c r="A175" s="130"/>
      <c r="B175" s="131"/>
      <c r="C175" s="539" t="s">
        <v>179</v>
      </c>
      <c r="D175" s="132"/>
      <c r="E175" s="132"/>
      <c r="F175" s="133"/>
      <c r="G175" s="92">
        <f>H175-I175</f>
        <v>0</v>
      </c>
      <c r="H175" s="134"/>
      <c r="I175" s="135">
        <v>0</v>
      </c>
      <c r="J175" s="201">
        <v>0</v>
      </c>
      <c r="K175" s="137">
        <v>0</v>
      </c>
      <c r="L175" s="138"/>
      <c r="M175" s="138"/>
      <c r="N175" s="139">
        <v>0</v>
      </c>
      <c r="O175" s="138"/>
      <c r="P175" s="138"/>
      <c r="Q175" s="138"/>
      <c r="R175" s="138"/>
      <c r="S175" s="138"/>
      <c r="T175" s="139">
        <v>0</v>
      </c>
      <c r="U175" s="138"/>
      <c r="V175" s="138"/>
      <c r="W175" s="138"/>
      <c r="X175" s="139">
        <v>0</v>
      </c>
      <c r="Y175" s="138"/>
      <c r="Z175" s="138"/>
      <c r="AA175" s="138"/>
      <c r="AB175" s="138"/>
      <c r="AC175" s="138"/>
      <c r="AD175" s="138"/>
      <c r="AE175" s="138"/>
      <c r="AF175" s="139">
        <v>0</v>
      </c>
      <c r="AG175" s="139"/>
      <c r="AH175" s="209"/>
      <c r="AI175" s="139">
        <v>0</v>
      </c>
      <c r="AJ175" s="137"/>
      <c r="AK175" s="138"/>
      <c r="AL175" s="138"/>
      <c r="AM175" s="138"/>
      <c r="AN175" s="138"/>
      <c r="AO175" s="138"/>
      <c r="AP175" s="138"/>
      <c r="AQ175" s="138"/>
      <c r="AR175" s="138"/>
      <c r="AS175" s="138"/>
      <c r="AT175" s="138"/>
      <c r="AU175" s="138"/>
      <c r="AV175" s="138"/>
      <c r="AW175" s="141">
        <v>0</v>
      </c>
      <c r="AX175" s="139">
        <v>0</v>
      </c>
      <c r="AY175" s="138"/>
      <c r="AZ175" s="138"/>
      <c r="BA175" s="138">
        <v>0</v>
      </c>
      <c r="BB175" s="138"/>
      <c r="BC175" s="138"/>
      <c r="BD175" s="139">
        <v>0</v>
      </c>
      <c r="BE175" s="138"/>
      <c r="BF175" s="138"/>
      <c r="BG175" s="139"/>
      <c r="BH175" s="138"/>
      <c r="BI175" s="137"/>
      <c r="BJ175" s="137"/>
      <c r="BK175" s="139">
        <v>0</v>
      </c>
      <c r="BL175" s="138"/>
      <c r="BM175" s="138"/>
      <c r="BN175" s="138"/>
      <c r="BO175" s="138"/>
      <c r="BP175" s="135">
        <v>0</v>
      </c>
      <c r="BQ175" s="138"/>
      <c r="BR175" s="138">
        <v>0</v>
      </c>
      <c r="BS175" s="141">
        <v>0</v>
      </c>
      <c r="BT175" s="135">
        <v>0</v>
      </c>
      <c r="BU175" s="190"/>
      <c r="BV175" s="138"/>
      <c r="BW175" s="125">
        <v>0</v>
      </c>
      <c r="BX175" s="138"/>
      <c r="BY175" s="138"/>
      <c r="BZ175" s="138"/>
      <c r="CA175" s="137"/>
      <c r="CB175" s="139">
        <v>0</v>
      </c>
      <c r="CC175" s="138"/>
      <c r="CD175" s="138"/>
      <c r="CE175" s="138"/>
      <c r="CF175" s="138"/>
      <c r="CG175" s="138"/>
      <c r="CH175" s="138"/>
      <c r="CI175" s="142"/>
      <c r="CJ175" s="143"/>
      <c r="CK175" s="142"/>
      <c r="CL175" s="144"/>
      <c r="CM175" s="145"/>
      <c r="CN175" s="146"/>
      <c r="CO175" s="145"/>
      <c r="CP175" s="147"/>
    </row>
    <row r="176" spans="1:94" s="299" customFormat="1" ht="16.5" customHeight="1" hidden="1" thickBot="1">
      <c r="A176" s="149"/>
      <c r="B176" s="120"/>
      <c r="C176" s="540" t="s">
        <v>180</v>
      </c>
      <c r="D176" s="150"/>
      <c r="E176" s="150"/>
      <c r="F176" s="151"/>
      <c r="G176" s="92">
        <f>H176-I176</f>
        <v>0</v>
      </c>
      <c r="H176" s="152">
        <f>I176+BO176+CH176+CJ176</f>
        <v>0</v>
      </c>
      <c r="I176" s="123">
        <v>0</v>
      </c>
      <c r="J176" s="201">
        <v>0</v>
      </c>
      <c r="K176" s="154">
        <v>0</v>
      </c>
      <c r="L176" s="126"/>
      <c r="M176" s="126"/>
      <c r="N176" s="155">
        <v>0</v>
      </c>
      <c r="O176" s="126"/>
      <c r="P176" s="126"/>
      <c r="Q176" s="126"/>
      <c r="R176" s="126"/>
      <c r="S176" s="126"/>
      <c r="T176" s="139">
        <v>0</v>
      </c>
      <c r="U176" s="126"/>
      <c r="V176" s="126"/>
      <c r="W176" s="126"/>
      <c r="X176" s="139">
        <v>0</v>
      </c>
      <c r="Y176" s="126"/>
      <c r="Z176" s="126"/>
      <c r="AA176" s="126"/>
      <c r="AB176" s="126"/>
      <c r="AC176" s="126"/>
      <c r="AD176" s="126"/>
      <c r="AE176" s="126"/>
      <c r="AF176" s="155">
        <v>0</v>
      </c>
      <c r="AG176" s="155"/>
      <c r="AH176" s="156"/>
      <c r="AI176" s="139">
        <v>0</v>
      </c>
      <c r="AJ176" s="137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41">
        <v>0</v>
      </c>
      <c r="AX176" s="139">
        <v>0</v>
      </c>
      <c r="AY176" s="126"/>
      <c r="AZ176" s="126"/>
      <c r="BA176" s="126">
        <v>0</v>
      </c>
      <c r="BB176" s="126"/>
      <c r="BC176" s="126"/>
      <c r="BD176" s="139">
        <v>0</v>
      </c>
      <c r="BE176" s="126"/>
      <c r="BF176" s="126"/>
      <c r="BG176" s="139"/>
      <c r="BH176" s="126"/>
      <c r="BI176" s="137"/>
      <c r="BJ176" s="137"/>
      <c r="BK176" s="139">
        <v>0</v>
      </c>
      <c r="BL176" s="126"/>
      <c r="BM176" s="126"/>
      <c r="BN176" s="126"/>
      <c r="BO176" s="126"/>
      <c r="BP176" s="135">
        <v>0</v>
      </c>
      <c r="BQ176" s="126"/>
      <c r="BR176" s="138">
        <v>0</v>
      </c>
      <c r="BS176" s="141">
        <v>0</v>
      </c>
      <c r="BT176" s="135">
        <v>0</v>
      </c>
      <c r="BU176" s="190"/>
      <c r="BV176" s="126"/>
      <c r="BW176" s="125">
        <v>0</v>
      </c>
      <c r="BX176" s="126"/>
      <c r="BY176" s="126"/>
      <c r="BZ176" s="126"/>
      <c r="CA176" s="137"/>
      <c r="CB176" s="139">
        <v>0</v>
      </c>
      <c r="CC176" s="126"/>
      <c r="CD176" s="126"/>
      <c r="CE176" s="126"/>
      <c r="CF176" s="126"/>
      <c r="CG176" s="126"/>
      <c r="CH176" s="126"/>
      <c r="CI176" s="157"/>
      <c r="CJ176" s="158"/>
      <c r="CK176" s="157"/>
      <c r="CL176" s="144"/>
      <c r="CM176" s="159"/>
      <c r="CN176" s="160"/>
      <c r="CO176" s="159"/>
      <c r="CP176" s="161"/>
    </row>
    <row r="177" spans="1:94" s="393" customFormat="1" ht="16.5" customHeight="1" hidden="1">
      <c r="A177" s="149"/>
      <c r="B177" s="120"/>
      <c r="C177" s="540" t="s">
        <v>181</v>
      </c>
      <c r="D177" s="150"/>
      <c r="E177" s="150"/>
      <c r="F177" s="151"/>
      <c r="G177" s="387">
        <f>H177-I177</f>
        <v>0</v>
      </c>
      <c r="H177" s="152">
        <f>I177+BO177+CH177+CJ177</f>
        <v>0</v>
      </c>
      <c r="I177" s="167">
        <v>0</v>
      </c>
      <c r="J177" s="201">
        <v>0</v>
      </c>
      <c r="K177" s="154">
        <v>0</v>
      </c>
      <c r="L177" s="126"/>
      <c r="M177" s="126"/>
      <c r="N177" s="155">
        <v>0</v>
      </c>
      <c r="O177" s="126"/>
      <c r="P177" s="126"/>
      <c r="Q177" s="126"/>
      <c r="R177" s="126"/>
      <c r="S177" s="126"/>
      <c r="T177" s="155">
        <v>0</v>
      </c>
      <c r="U177" s="126"/>
      <c r="V177" s="126"/>
      <c r="W177" s="126"/>
      <c r="X177" s="155">
        <v>0</v>
      </c>
      <c r="Y177" s="126"/>
      <c r="Z177" s="126"/>
      <c r="AA177" s="126"/>
      <c r="AB177" s="126"/>
      <c r="AC177" s="126"/>
      <c r="AD177" s="126"/>
      <c r="AE177" s="126"/>
      <c r="AF177" s="155">
        <v>0</v>
      </c>
      <c r="AG177" s="155"/>
      <c r="AH177" s="156"/>
      <c r="AI177" s="155">
        <v>0</v>
      </c>
      <c r="AJ177" s="154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232">
        <v>0</v>
      </c>
      <c r="AX177" s="155">
        <v>0</v>
      </c>
      <c r="AY177" s="126"/>
      <c r="AZ177" s="126"/>
      <c r="BA177" s="126">
        <v>0</v>
      </c>
      <c r="BB177" s="126"/>
      <c r="BC177" s="126"/>
      <c r="BD177" s="155">
        <v>0</v>
      </c>
      <c r="BE177" s="126"/>
      <c r="BF177" s="126"/>
      <c r="BG177" s="155"/>
      <c r="BH177" s="126"/>
      <c r="BI177" s="154"/>
      <c r="BJ177" s="154"/>
      <c r="BK177" s="155">
        <v>0</v>
      </c>
      <c r="BL177" s="126"/>
      <c r="BM177" s="126"/>
      <c r="BN177" s="126"/>
      <c r="BO177" s="126"/>
      <c r="BP177" s="135">
        <v>0</v>
      </c>
      <c r="BQ177" s="126"/>
      <c r="BR177" s="170">
        <v>0</v>
      </c>
      <c r="BS177" s="173">
        <v>0</v>
      </c>
      <c r="BT177" s="135">
        <v>0</v>
      </c>
      <c r="BU177" s="190"/>
      <c r="BV177" s="126"/>
      <c r="BW177" s="125">
        <v>0</v>
      </c>
      <c r="BX177" s="126"/>
      <c r="BY177" s="126"/>
      <c r="BZ177" s="126"/>
      <c r="CA177" s="154"/>
      <c r="CB177" s="155">
        <v>0</v>
      </c>
      <c r="CC177" s="126"/>
      <c r="CD177" s="126"/>
      <c r="CE177" s="126"/>
      <c r="CF177" s="126"/>
      <c r="CG177" s="126"/>
      <c r="CH177" s="126"/>
      <c r="CI177" s="157"/>
      <c r="CJ177" s="158"/>
      <c r="CK177" s="233"/>
      <c r="CL177" s="234"/>
      <c r="CM177" s="160"/>
      <c r="CN177" s="159"/>
      <c r="CO177" s="160"/>
      <c r="CP177" s="188"/>
    </row>
    <row r="178" spans="1:93" s="129" customFormat="1" ht="14.25" customHeight="1" hidden="1">
      <c r="A178" s="119"/>
      <c r="B178" s="120"/>
      <c r="C178" s="540"/>
      <c r="D178" s="150"/>
      <c r="E178" s="150"/>
      <c r="F178" s="150"/>
      <c r="G178" s="121"/>
      <c r="H178" s="127"/>
      <c r="I178" s="125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57"/>
      <c r="CJ178" s="158"/>
      <c r="CK178" s="157"/>
      <c r="CL178" s="157"/>
      <c r="CM178" s="158"/>
      <c r="CN178" s="158"/>
      <c r="CO178" s="158"/>
    </row>
    <row r="179" spans="1:94" s="184" customFormat="1" ht="18" customHeight="1" thickBot="1">
      <c r="A179" s="82"/>
      <c r="B179" s="83" t="s">
        <v>212</v>
      </c>
      <c r="C179" s="230" t="s">
        <v>213</v>
      </c>
      <c r="D179" s="84" t="s">
        <v>190</v>
      </c>
      <c r="E179" s="84" t="s">
        <v>170</v>
      </c>
      <c r="F179" s="85" t="s">
        <v>92</v>
      </c>
      <c r="G179" s="86" t="e">
        <f>H179-I179</f>
        <v>#REF!</v>
      </c>
      <c r="H179" s="180" t="e">
        <f>SUM(#REF!)</f>
        <v>#REF!</v>
      </c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82"/>
      <c r="Y179" s="181"/>
      <c r="Z179" s="347"/>
      <c r="AA179" s="347"/>
      <c r="AB179" s="347"/>
      <c r="AC179" s="347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1"/>
      <c r="AT179" s="181"/>
      <c r="AU179" s="181"/>
      <c r="AV179" s="181"/>
      <c r="AW179" s="181"/>
      <c r="AX179" s="181"/>
      <c r="AY179" s="181"/>
      <c r="AZ179" s="181"/>
      <c r="BA179" s="181"/>
      <c r="BB179" s="181"/>
      <c r="BC179" s="181"/>
      <c r="BD179" s="181"/>
      <c r="BE179" s="181"/>
      <c r="BF179" s="181"/>
      <c r="BG179" s="181"/>
      <c r="BH179" s="181"/>
      <c r="BI179" s="181"/>
      <c r="BJ179" s="181"/>
      <c r="BK179" s="181"/>
      <c r="BL179" s="181"/>
      <c r="BM179" s="181"/>
      <c r="BN179" s="181"/>
      <c r="BO179" s="181"/>
      <c r="BP179" s="181"/>
      <c r="BQ179" s="181"/>
      <c r="BR179" s="181"/>
      <c r="BS179" s="181"/>
      <c r="BT179" s="181"/>
      <c r="BU179" s="181"/>
      <c r="BV179" s="181"/>
      <c r="BW179" s="181"/>
      <c r="BX179" s="181"/>
      <c r="BY179" s="181"/>
      <c r="BZ179" s="181"/>
      <c r="CA179" s="181"/>
      <c r="CB179" s="181"/>
      <c r="CC179" s="181"/>
      <c r="CD179" s="181"/>
      <c r="CE179" s="181"/>
      <c r="CF179" s="181"/>
      <c r="CG179" s="181"/>
      <c r="CH179" s="181" t="e">
        <f>SUM(#REF!)</f>
        <v>#REF!</v>
      </c>
      <c r="CI179" s="183"/>
      <c r="CJ179" s="183"/>
      <c r="CK179" s="183"/>
      <c r="CL179" s="183"/>
      <c r="CM179" s="183"/>
      <c r="CN179" s="183"/>
      <c r="CO179" s="183"/>
      <c r="CP179" s="183"/>
    </row>
    <row r="180" spans="1:94" s="184" customFormat="1" ht="18" customHeight="1" thickBot="1">
      <c r="A180" s="82"/>
      <c r="B180" s="83"/>
      <c r="C180" s="626" t="s">
        <v>382</v>
      </c>
      <c r="D180" s="84"/>
      <c r="E180" s="84"/>
      <c r="F180" s="85"/>
      <c r="G180" s="86" t="e">
        <f>H180-I180</f>
        <v>#REF!</v>
      </c>
      <c r="H180" s="180" t="e">
        <f>SUM(H181:H182)</f>
        <v>#REF!</v>
      </c>
      <c r="I180" s="181">
        <v>1155430</v>
      </c>
      <c r="J180" s="181">
        <v>1150430</v>
      </c>
      <c r="K180" s="181">
        <v>1110844</v>
      </c>
      <c r="L180" s="181">
        <v>837286</v>
      </c>
      <c r="M180" s="181">
        <v>200777</v>
      </c>
      <c r="N180" s="181">
        <v>18453</v>
      </c>
      <c r="O180" s="181">
        <v>0</v>
      </c>
      <c r="P180" s="181">
        <v>0</v>
      </c>
      <c r="Q180" s="181">
        <v>0</v>
      </c>
      <c r="R180" s="181">
        <v>8393</v>
      </c>
      <c r="S180" s="181">
        <v>10060</v>
      </c>
      <c r="T180" s="181">
        <v>0</v>
      </c>
      <c r="U180" s="181">
        <v>0</v>
      </c>
      <c r="V180" s="181">
        <v>0</v>
      </c>
      <c r="W180" s="181">
        <v>16500</v>
      </c>
      <c r="X180" s="181">
        <v>37828</v>
      </c>
      <c r="Y180" s="181">
        <v>0</v>
      </c>
      <c r="Z180" s="181">
        <v>14539</v>
      </c>
      <c r="AA180" s="181">
        <v>11673</v>
      </c>
      <c r="AB180" s="181">
        <v>1788</v>
      </c>
      <c r="AC180" s="181">
        <v>9828</v>
      </c>
      <c r="AD180" s="181">
        <v>0</v>
      </c>
      <c r="AE180" s="181">
        <v>0</v>
      </c>
      <c r="AF180" s="181">
        <v>39586</v>
      </c>
      <c r="AG180" s="181">
        <v>2202</v>
      </c>
      <c r="AH180" s="181">
        <v>0</v>
      </c>
      <c r="AI180" s="181">
        <v>37384</v>
      </c>
      <c r="AJ180" s="181">
        <v>0</v>
      </c>
      <c r="AK180" s="181">
        <v>1693</v>
      </c>
      <c r="AL180" s="181">
        <v>0</v>
      </c>
      <c r="AM180" s="181">
        <v>0</v>
      </c>
      <c r="AN180" s="181">
        <v>0</v>
      </c>
      <c r="AO180" s="181">
        <v>0</v>
      </c>
      <c r="AP180" s="181">
        <v>0</v>
      </c>
      <c r="AQ180" s="181">
        <v>0</v>
      </c>
      <c r="AR180" s="181">
        <v>0</v>
      </c>
      <c r="AS180" s="181">
        <v>0</v>
      </c>
      <c r="AT180" s="181">
        <v>0</v>
      </c>
      <c r="AU180" s="181">
        <v>35100</v>
      </c>
      <c r="AV180" s="181">
        <v>591</v>
      </c>
      <c r="AW180" s="181">
        <v>0</v>
      </c>
      <c r="AX180" s="181">
        <v>0</v>
      </c>
      <c r="AY180" s="181">
        <v>0</v>
      </c>
      <c r="AZ180" s="181">
        <v>0</v>
      </c>
      <c r="BA180" s="181">
        <v>0</v>
      </c>
      <c r="BB180" s="181">
        <v>0</v>
      </c>
      <c r="BC180" s="181">
        <v>0</v>
      </c>
      <c r="BD180" s="181">
        <v>0</v>
      </c>
      <c r="BE180" s="181">
        <v>0</v>
      </c>
      <c r="BF180" s="181">
        <v>0</v>
      </c>
      <c r="BG180" s="181">
        <v>0</v>
      </c>
      <c r="BH180" s="181">
        <v>0</v>
      </c>
      <c r="BI180" s="181">
        <v>0</v>
      </c>
      <c r="BJ180" s="181">
        <v>0</v>
      </c>
      <c r="BK180" s="181">
        <v>0</v>
      </c>
      <c r="BL180" s="181">
        <v>0</v>
      </c>
      <c r="BM180" s="181">
        <v>0</v>
      </c>
      <c r="BN180" s="181">
        <v>0</v>
      </c>
      <c r="BO180" s="181">
        <v>0</v>
      </c>
      <c r="BP180" s="181">
        <v>0</v>
      </c>
      <c r="BQ180" s="181">
        <v>0</v>
      </c>
      <c r="BR180" s="181">
        <v>5000</v>
      </c>
      <c r="BS180" s="181">
        <v>5000</v>
      </c>
      <c r="BT180" s="181">
        <v>5000</v>
      </c>
      <c r="BU180" s="181">
        <v>0</v>
      </c>
      <c r="BV180" s="181">
        <v>5000</v>
      </c>
      <c r="BW180" s="181">
        <v>0</v>
      </c>
      <c r="BX180" s="181">
        <v>0</v>
      </c>
      <c r="BY180" s="181">
        <v>0</v>
      </c>
      <c r="BZ180" s="181">
        <v>0</v>
      </c>
      <c r="CA180" s="181">
        <v>0</v>
      </c>
      <c r="CB180" s="181">
        <v>0</v>
      </c>
      <c r="CC180" s="181">
        <v>0</v>
      </c>
      <c r="CD180" s="181">
        <v>0</v>
      </c>
      <c r="CE180" s="181">
        <v>0</v>
      </c>
      <c r="CF180" s="181">
        <v>0</v>
      </c>
      <c r="CG180" s="181">
        <v>0</v>
      </c>
      <c r="CH180" s="181" t="e">
        <f>SUM(CH181:CH182)</f>
        <v>#REF!</v>
      </c>
      <c r="CI180" s="183"/>
      <c r="CJ180" s="183"/>
      <c r="CK180" s="183"/>
      <c r="CL180" s="183"/>
      <c r="CM180" s="183"/>
      <c r="CN180" s="183"/>
      <c r="CO180" s="183"/>
      <c r="CP180" s="183"/>
    </row>
    <row r="181" spans="1:94" s="184" customFormat="1" ht="18" customHeight="1" thickBot="1">
      <c r="A181" s="82"/>
      <c r="B181" s="83"/>
      <c r="C181" s="626" t="s">
        <v>383</v>
      </c>
      <c r="D181" s="84"/>
      <c r="E181" s="84"/>
      <c r="F181" s="85"/>
      <c r="G181" s="86" t="e">
        <f>H181-I181</f>
        <v>#REF!</v>
      </c>
      <c r="H181" s="180" t="e">
        <f>SUM(H182:H185)</f>
        <v>#REF!</v>
      </c>
      <c r="I181" s="181">
        <v>1127430</v>
      </c>
      <c r="J181" s="181">
        <v>1122430</v>
      </c>
      <c r="K181" s="181">
        <v>1082844</v>
      </c>
      <c r="L181" s="181">
        <v>837286</v>
      </c>
      <c r="M181" s="181">
        <v>200777</v>
      </c>
      <c r="N181" s="181">
        <v>18453</v>
      </c>
      <c r="O181" s="181">
        <v>0</v>
      </c>
      <c r="P181" s="181">
        <v>0</v>
      </c>
      <c r="Q181" s="181">
        <v>0</v>
      </c>
      <c r="R181" s="181">
        <v>8393</v>
      </c>
      <c r="S181" s="181">
        <v>10060</v>
      </c>
      <c r="T181" s="181">
        <v>0</v>
      </c>
      <c r="U181" s="181">
        <v>0</v>
      </c>
      <c r="V181" s="181">
        <v>0</v>
      </c>
      <c r="W181" s="181">
        <v>16500</v>
      </c>
      <c r="X181" s="181">
        <v>9828</v>
      </c>
      <c r="Y181" s="181">
        <v>0</v>
      </c>
      <c r="Z181" s="181">
        <v>0</v>
      </c>
      <c r="AA181" s="181">
        <v>0</v>
      </c>
      <c r="AB181" s="181">
        <v>0</v>
      </c>
      <c r="AC181" s="181">
        <v>9828</v>
      </c>
      <c r="AD181" s="181">
        <v>0</v>
      </c>
      <c r="AE181" s="181">
        <v>0</v>
      </c>
      <c r="AF181" s="181">
        <v>39586</v>
      </c>
      <c r="AG181" s="181">
        <v>2202</v>
      </c>
      <c r="AH181" s="181">
        <v>0</v>
      </c>
      <c r="AI181" s="181">
        <v>37384</v>
      </c>
      <c r="AJ181" s="181">
        <v>0</v>
      </c>
      <c r="AK181" s="181">
        <v>1693</v>
      </c>
      <c r="AL181" s="181">
        <v>0</v>
      </c>
      <c r="AM181" s="181">
        <v>0</v>
      </c>
      <c r="AN181" s="181">
        <v>0</v>
      </c>
      <c r="AO181" s="181">
        <v>0</v>
      </c>
      <c r="AP181" s="181">
        <v>0</v>
      </c>
      <c r="AQ181" s="181">
        <v>0</v>
      </c>
      <c r="AR181" s="181">
        <v>0</v>
      </c>
      <c r="AS181" s="181">
        <v>0</v>
      </c>
      <c r="AT181" s="181">
        <v>0</v>
      </c>
      <c r="AU181" s="181">
        <v>35100</v>
      </c>
      <c r="AV181" s="181">
        <v>591</v>
      </c>
      <c r="AW181" s="181">
        <v>0</v>
      </c>
      <c r="AX181" s="181">
        <v>0</v>
      </c>
      <c r="AY181" s="181">
        <v>0</v>
      </c>
      <c r="AZ181" s="181">
        <v>0</v>
      </c>
      <c r="BA181" s="181">
        <v>0</v>
      </c>
      <c r="BB181" s="181">
        <v>0</v>
      </c>
      <c r="BC181" s="181">
        <v>0</v>
      </c>
      <c r="BD181" s="181">
        <v>0</v>
      </c>
      <c r="BE181" s="181">
        <v>0</v>
      </c>
      <c r="BF181" s="181">
        <v>0</v>
      </c>
      <c r="BG181" s="181">
        <v>0</v>
      </c>
      <c r="BH181" s="181">
        <v>0</v>
      </c>
      <c r="BI181" s="181">
        <v>0</v>
      </c>
      <c r="BJ181" s="181">
        <v>0</v>
      </c>
      <c r="BK181" s="181">
        <v>0</v>
      </c>
      <c r="BL181" s="181">
        <v>0</v>
      </c>
      <c r="BM181" s="181">
        <v>0</v>
      </c>
      <c r="BN181" s="181">
        <v>0</v>
      </c>
      <c r="BO181" s="181">
        <v>0</v>
      </c>
      <c r="BP181" s="181">
        <v>0</v>
      </c>
      <c r="BQ181" s="181">
        <v>0</v>
      </c>
      <c r="BR181" s="181">
        <v>5000</v>
      </c>
      <c r="BS181" s="181">
        <v>5000</v>
      </c>
      <c r="BT181" s="181">
        <v>5000</v>
      </c>
      <c r="BU181" s="181">
        <v>0</v>
      </c>
      <c r="BV181" s="181">
        <v>5000</v>
      </c>
      <c r="BW181" s="181">
        <v>0</v>
      </c>
      <c r="BX181" s="181">
        <v>0</v>
      </c>
      <c r="BY181" s="181">
        <v>0</v>
      </c>
      <c r="BZ181" s="181">
        <v>0</v>
      </c>
      <c r="CA181" s="181">
        <v>0</v>
      </c>
      <c r="CB181" s="181">
        <v>0</v>
      </c>
      <c r="CC181" s="181">
        <v>0</v>
      </c>
      <c r="CD181" s="181">
        <v>0</v>
      </c>
      <c r="CE181" s="181">
        <v>0</v>
      </c>
      <c r="CF181" s="181">
        <v>0</v>
      </c>
      <c r="CG181" s="181">
        <v>0</v>
      </c>
      <c r="CH181" s="181" t="e">
        <f>SUM(CH182:CH185)</f>
        <v>#REF!</v>
      </c>
      <c r="CI181" s="183"/>
      <c r="CJ181" s="183"/>
      <c r="CK181" s="183"/>
      <c r="CL181" s="183"/>
      <c r="CM181" s="183"/>
      <c r="CN181" s="183"/>
      <c r="CO181" s="183"/>
      <c r="CP181" s="183"/>
    </row>
    <row r="182" spans="1:93" s="129" customFormat="1" ht="14.25" customHeight="1">
      <c r="A182" s="119"/>
      <c r="B182" s="120"/>
      <c r="C182" s="540"/>
      <c r="D182" s="150"/>
      <c r="E182" s="150"/>
      <c r="F182" s="150"/>
      <c r="G182" s="121"/>
      <c r="H182" s="127"/>
      <c r="I182" s="125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  <c r="BV182" s="126"/>
      <c r="BW182" s="126"/>
      <c r="BX182" s="126"/>
      <c r="BY182" s="126"/>
      <c r="BZ182" s="126"/>
      <c r="CA182" s="126"/>
      <c r="CB182" s="126"/>
      <c r="CC182" s="126"/>
      <c r="CD182" s="126"/>
      <c r="CE182" s="126"/>
      <c r="CF182" s="126"/>
      <c r="CG182" s="126"/>
      <c r="CH182" s="126"/>
      <c r="CI182" s="157"/>
      <c r="CJ182" s="158"/>
      <c r="CK182" s="157"/>
      <c r="CL182" s="157"/>
      <c r="CM182" s="158"/>
      <c r="CN182" s="158"/>
      <c r="CO182" s="158"/>
    </row>
    <row r="183" spans="1:93" s="148" customFormat="1" ht="6.75" customHeight="1">
      <c r="A183" s="215"/>
      <c r="B183" s="216"/>
      <c r="C183" s="550"/>
      <c r="D183" s="217"/>
      <c r="E183" s="217"/>
      <c r="F183" s="218"/>
      <c r="G183" s="219">
        <f>H183-I183</f>
        <v>0</v>
      </c>
      <c r="H183" s="220"/>
      <c r="I183" s="221"/>
      <c r="J183" s="225"/>
      <c r="K183" s="213"/>
      <c r="L183" s="212"/>
      <c r="M183" s="212"/>
      <c r="N183" s="210"/>
      <c r="O183" s="212"/>
      <c r="P183" s="212"/>
      <c r="Q183" s="212"/>
      <c r="R183" s="212"/>
      <c r="S183" s="212"/>
      <c r="T183" s="210"/>
      <c r="U183" s="212"/>
      <c r="V183" s="212"/>
      <c r="W183" s="212"/>
      <c r="X183" s="210"/>
      <c r="Y183" s="212"/>
      <c r="Z183" s="212"/>
      <c r="AA183" s="212"/>
      <c r="AB183" s="212"/>
      <c r="AC183" s="212"/>
      <c r="AD183" s="212"/>
      <c r="AE183" s="212"/>
      <c r="AF183" s="210"/>
      <c r="AG183" s="210"/>
      <c r="AH183" s="301"/>
      <c r="AI183" s="210"/>
      <c r="AJ183" s="213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1"/>
      <c r="AX183" s="210"/>
      <c r="AY183" s="212"/>
      <c r="AZ183" s="212"/>
      <c r="BA183" s="212"/>
      <c r="BB183" s="212"/>
      <c r="BC183" s="212"/>
      <c r="BD183" s="210"/>
      <c r="BE183" s="212"/>
      <c r="BF183" s="212"/>
      <c r="BG183" s="210"/>
      <c r="BH183" s="212"/>
      <c r="BI183" s="213"/>
      <c r="BJ183" s="213"/>
      <c r="BK183" s="210"/>
      <c r="BL183" s="212"/>
      <c r="BM183" s="212"/>
      <c r="BN183" s="212"/>
      <c r="BO183" s="212"/>
      <c r="BP183" s="210"/>
      <c r="BQ183" s="212"/>
      <c r="BR183" s="212"/>
      <c r="BS183" s="211"/>
      <c r="BT183" s="210"/>
      <c r="BU183" s="212"/>
      <c r="BV183" s="212"/>
      <c r="BW183" s="210"/>
      <c r="BX183" s="212"/>
      <c r="BY183" s="212"/>
      <c r="BZ183" s="212"/>
      <c r="CA183" s="213"/>
      <c r="CB183" s="210"/>
      <c r="CC183" s="212"/>
      <c r="CD183" s="212"/>
      <c r="CE183" s="212"/>
      <c r="CF183" s="212"/>
      <c r="CG183" s="212"/>
      <c r="CH183" s="212"/>
      <c r="CI183" s="302"/>
      <c r="CJ183" s="302"/>
      <c r="CK183" s="214"/>
      <c r="CL183" s="303"/>
      <c r="CM183" s="304"/>
      <c r="CN183" s="305"/>
      <c r="CO183" s="304"/>
    </row>
    <row r="184" spans="1:95" s="88" customFormat="1" ht="13.5" customHeight="1" thickBot="1">
      <c r="A184" s="82" t="s">
        <v>109</v>
      </c>
      <c r="B184" s="83"/>
      <c r="C184" s="534" t="s">
        <v>183</v>
      </c>
      <c r="D184" s="84" t="s">
        <v>87</v>
      </c>
      <c r="E184" s="84" t="s">
        <v>87</v>
      </c>
      <c r="F184" s="85" t="s">
        <v>87</v>
      </c>
      <c r="G184" s="86" t="e">
        <f>H184-I184</f>
        <v>#REF!</v>
      </c>
      <c r="H184" s="180" t="e">
        <f>SUM(#REF!)</f>
        <v>#REF!</v>
      </c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82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1"/>
      <c r="AT184" s="181"/>
      <c r="AU184" s="181"/>
      <c r="AV184" s="181"/>
      <c r="AW184" s="181"/>
      <c r="AX184" s="181"/>
      <c r="AY184" s="181"/>
      <c r="AZ184" s="181"/>
      <c r="BA184" s="181"/>
      <c r="BB184" s="181"/>
      <c r="BC184" s="181"/>
      <c r="BD184" s="181"/>
      <c r="BE184" s="181"/>
      <c r="BF184" s="181"/>
      <c r="BG184" s="181"/>
      <c r="BH184" s="181"/>
      <c r="BI184" s="181"/>
      <c r="BJ184" s="181"/>
      <c r="BK184" s="181"/>
      <c r="BL184" s="181"/>
      <c r="BM184" s="181"/>
      <c r="BN184" s="181"/>
      <c r="BO184" s="181"/>
      <c r="BP184" s="181"/>
      <c r="BQ184" s="181"/>
      <c r="BR184" s="181"/>
      <c r="BS184" s="181"/>
      <c r="BT184" s="181"/>
      <c r="BU184" s="181"/>
      <c r="BV184" s="181"/>
      <c r="BW184" s="181"/>
      <c r="BX184" s="181"/>
      <c r="BY184" s="181"/>
      <c r="BZ184" s="181"/>
      <c r="CA184" s="181"/>
      <c r="CB184" s="181"/>
      <c r="CC184" s="181"/>
      <c r="CD184" s="181"/>
      <c r="CE184" s="181"/>
      <c r="CF184" s="181"/>
      <c r="CG184" s="181"/>
      <c r="CH184" s="181" t="e">
        <f>SUM(#REF!)</f>
        <v>#REF!</v>
      </c>
      <c r="CI184" s="183"/>
      <c r="CJ184" s="183"/>
      <c r="CK184" s="183"/>
      <c r="CL184" s="183"/>
      <c r="CM184" s="183"/>
      <c r="CN184" s="183"/>
      <c r="CO184" s="183"/>
      <c r="CP184" s="183"/>
      <c r="CQ184" s="184"/>
    </row>
    <row r="185" spans="1:95" s="88" customFormat="1" ht="13.5" customHeight="1" thickBot="1">
      <c r="A185" s="82"/>
      <c r="B185" s="83"/>
      <c r="C185" s="626" t="s">
        <v>382</v>
      </c>
      <c r="D185" s="84"/>
      <c r="E185" s="84"/>
      <c r="F185" s="85"/>
      <c r="G185" s="86" t="e">
        <f>H185-I185</f>
        <v>#REF!</v>
      </c>
      <c r="H185" s="180" t="e">
        <f>SUM(H186:H187)</f>
        <v>#REF!</v>
      </c>
      <c r="I185" s="181">
        <v>243645163</v>
      </c>
      <c r="J185" s="181">
        <v>242536389</v>
      </c>
      <c r="K185" s="181">
        <v>238359753</v>
      </c>
      <c r="L185" s="181">
        <v>168264142</v>
      </c>
      <c r="M185" s="181">
        <v>38303312</v>
      </c>
      <c r="N185" s="181">
        <v>17859230</v>
      </c>
      <c r="O185" s="181">
        <v>196447</v>
      </c>
      <c r="P185" s="181">
        <v>101280</v>
      </c>
      <c r="Q185" s="181">
        <v>16018297</v>
      </c>
      <c r="R185" s="181">
        <v>231862</v>
      </c>
      <c r="S185" s="181">
        <v>1311344</v>
      </c>
      <c r="T185" s="181">
        <v>328</v>
      </c>
      <c r="U185" s="181">
        <v>328</v>
      </c>
      <c r="V185" s="181">
        <v>0</v>
      </c>
      <c r="W185" s="181">
        <v>318199</v>
      </c>
      <c r="X185" s="181">
        <v>13614542</v>
      </c>
      <c r="Y185" s="181">
        <v>131919</v>
      </c>
      <c r="Z185" s="181">
        <v>9066026</v>
      </c>
      <c r="AA185" s="181">
        <v>2257096</v>
      </c>
      <c r="AB185" s="181">
        <v>2091847</v>
      </c>
      <c r="AC185" s="181">
        <v>14000</v>
      </c>
      <c r="AD185" s="181">
        <v>0</v>
      </c>
      <c r="AE185" s="181">
        <v>53654</v>
      </c>
      <c r="AF185" s="181">
        <v>4129616</v>
      </c>
      <c r="AG185" s="181">
        <v>111933</v>
      </c>
      <c r="AH185" s="181">
        <v>694705</v>
      </c>
      <c r="AI185" s="181">
        <v>3322978</v>
      </c>
      <c r="AJ185" s="181">
        <v>0</v>
      </c>
      <c r="AK185" s="181">
        <v>248346</v>
      </c>
      <c r="AL185" s="181">
        <v>0</v>
      </c>
      <c r="AM185" s="181">
        <v>0</v>
      </c>
      <c r="AN185" s="181">
        <v>118036</v>
      </c>
      <c r="AO185" s="181">
        <v>0</v>
      </c>
      <c r="AP185" s="181">
        <v>4585</v>
      </c>
      <c r="AQ185" s="181">
        <v>46213</v>
      </c>
      <c r="AR185" s="181">
        <v>99972</v>
      </c>
      <c r="AS185" s="181">
        <v>0</v>
      </c>
      <c r="AT185" s="181">
        <v>0</v>
      </c>
      <c r="AU185" s="181">
        <v>0</v>
      </c>
      <c r="AV185" s="181">
        <v>2805826</v>
      </c>
      <c r="AW185" s="181">
        <v>47020</v>
      </c>
      <c r="AX185" s="181">
        <v>0</v>
      </c>
      <c r="AY185" s="181">
        <v>0</v>
      </c>
      <c r="AZ185" s="181">
        <v>0</v>
      </c>
      <c r="BA185" s="181">
        <v>0</v>
      </c>
      <c r="BB185" s="181">
        <v>0</v>
      </c>
      <c r="BC185" s="181">
        <v>0</v>
      </c>
      <c r="BD185" s="181">
        <v>0</v>
      </c>
      <c r="BE185" s="181">
        <v>0</v>
      </c>
      <c r="BF185" s="181">
        <v>0</v>
      </c>
      <c r="BG185" s="181">
        <v>0</v>
      </c>
      <c r="BH185" s="181">
        <v>0</v>
      </c>
      <c r="BI185" s="181">
        <v>0</v>
      </c>
      <c r="BJ185" s="181">
        <v>0</v>
      </c>
      <c r="BK185" s="181">
        <v>47020</v>
      </c>
      <c r="BL185" s="181">
        <v>30304</v>
      </c>
      <c r="BM185" s="181">
        <v>0</v>
      </c>
      <c r="BN185" s="181">
        <v>0</v>
      </c>
      <c r="BO185" s="181">
        <v>16716</v>
      </c>
      <c r="BP185" s="181">
        <v>0</v>
      </c>
      <c r="BQ185" s="181">
        <v>0</v>
      </c>
      <c r="BR185" s="181">
        <v>1108774</v>
      </c>
      <c r="BS185" s="181">
        <v>1108774</v>
      </c>
      <c r="BT185" s="181">
        <v>1108774</v>
      </c>
      <c r="BU185" s="181">
        <v>0</v>
      </c>
      <c r="BV185" s="181">
        <v>1108774</v>
      </c>
      <c r="BW185" s="181">
        <v>0</v>
      </c>
      <c r="BX185" s="181">
        <v>0</v>
      </c>
      <c r="BY185" s="181">
        <v>0</v>
      </c>
      <c r="BZ185" s="181">
        <v>0</v>
      </c>
      <c r="CA185" s="181">
        <v>0</v>
      </c>
      <c r="CB185" s="181">
        <v>0</v>
      </c>
      <c r="CC185" s="181">
        <v>0</v>
      </c>
      <c r="CD185" s="181">
        <v>0</v>
      </c>
      <c r="CE185" s="181">
        <v>0</v>
      </c>
      <c r="CF185" s="181">
        <v>0</v>
      </c>
      <c r="CG185" s="181">
        <v>0</v>
      </c>
      <c r="CH185" s="181" t="e">
        <f>SUM(CH186:CH187)</f>
        <v>#REF!</v>
      </c>
      <c r="CI185" s="183"/>
      <c r="CJ185" s="183"/>
      <c r="CK185" s="183"/>
      <c r="CL185" s="183"/>
      <c r="CM185" s="183"/>
      <c r="CN185" s="183"/>
      <c r="CO185" s="183"/>
      <c r="CP185" s="183"/>
      <c r="CQ185" s="184"/>
    </row>
    <row r="186" spans="1:95" s="88" customFormat="1" ht="13.5" customHeight="1" thickBot="1">
      <c r="A186" s="82"/>
      <c r="B186" s="83"/>
      <c r="C186" s="626" t="s">
        <v>383</v>
      </c>
      <c r="D186" s="84"/>
      <c r="E186" s="84"/>
      <c r="F186" s="85"/>
      <c r="G186" s="86" t="e">
        <f>H186-I186</f>
        <v>#REF!</v>
      </c>
      <c r="H186" s="180" t="e">
        <f>SUM(H187:H190)</f>
        <v>#REF!</v>
      </c>
      <c r="I186" s="181">
        <v>232871692</v>
      </c>
      <c r="J186" s="181">
        <v>231762918</v>
      </c>
      <c r="K186" s="181">
        <v>227586282</v>
      </c>
      <c r="L186" s="181">
        <v>168264142</v>
      </c>
      <c r="M186" s="181">
        <v>38303312</v>
      </c>
      <c r="N186" s="181">
        <v>17859230</v>
      </c>
      <c r="O186" s="181">
        <v>196447</v>
      </c>
      <c r="P186" s="181">
        <v>101280</v>
      </c>
      <c r="Q186" s="181">
        <v>16018297</v>
      </c>
      <c r="R186" s="181">
        <v>231862</v>
      </c>
      <c r="S186" s="181">
        <v>1311344</v>
      </c>
      <c r="T186" s="181">
        <v>328</v>
      </c>
      <c r="U186" s="181">
        <v>328</v>
      </c>
      <c r="V186" s="181">
        <v>0</v>
      </c>
      <c r="W186" s="181">
        <v>318199</v>
      </c>
      <c r="X186" s="181">
        <v>2841071</v>
      </c>
      <c r="Y186" s="181">
        <v>131919</v>
      </c>
      <c r="Z186" s="181">
        <v>1804273</v>
      </c>
      <c r="AA186" s="181">
        <v>486313</v>
      </c>
      <c r="AB186" s="181">
        <v>393929</v>
      </c>
      <c r="AC186" s="181">
        <v>14000</v>
      </c>
      <c r="AD186" s="181">
        <v>0</v>
      </c>
      <c r="AE186" s="181">
        <v>10637</v>
      </c>
      <c r="AF186" s="181">
        <v>4129616</v>
      </c>
      <c r="AG186" s="181">
        <v>111933</v>
      </c>
      <c r="AH186" s="181">
        <v>694705</v>
      </c>
      <c r="AI186" s="181">
        <v>3322978</v>
      </c>
      <c r="AJ186" s="181">
        <v>0</v>
      </c>
      <c r="AK186" s="181">
        <v>248346</v>
      </c>
      <c r="AL186" s="181">
        <v>0</v>
      </c>
      <c r="AM186" s="181">
        <v>0</v>
      </c>
      <c r="AN186" s="181">
        <v>118036</v>
      </c>
      <c r="AO186" s="181">
        <v>0</v>
      </c>
      <c r="AP186" s="181">
        <v>4585</v>
      </c>
      <c r="AQ186" s="181">
        <v>46213</v>
      </c>
      <c r="AR186" s="181">
        <v>99972</v>
      </c>
      <c r="AS186" s="181">
        <v>0</v>
      </c>
      <c r="AT186" s="181">
        <v>0</v>
      </c>
      <c r="AU186" s="181">
        <v>0</v>
      </c>
      <c r="AV186" s="181">
        <v>2805826</v>
      </c>
      <c r="AW186" s="181">
        <v>47020</v>
      </c>
      <c r="AX186" s="181">
        <v>0</v>
      </c>
      <c r="AY186" s="181">
        <v>0</v>
      </c>
      <c r="AZ186" s="181">
        <v>0</v>
      </c>
      <c r="BA186" s="181">
        <v>0</v>
      </c>
      <c r="BB186" s="181">
        <v>0</v>
      </c>
      <c r="BC186" s="181">
        <v>0</v>
      </c>
      <c r="BD186" s="181">
        <v>0</v>
      </c>
      <c r="BE186" s="181">
        <v>0</v>
      </c>
      <c r="BF186" s="181">
        <v>0</v>
      </c>
      <c r="BG186" s="181">
        <v>0</v>
      </c>
      <c r="BH186" s="181">
        <v>0</v>
      </c>
      <c r="BI186" s="181">
        <v>0</v>
      </c>
      <c r="BJ186" s="181">
        <v>0</v>
      </c>
      <c r="BK186" s="181">
        <v>47020</v>
      </c>
      <c r="BL186" s="181">
        <v>30304</v>
      </c>
      <c r="BM186" s="181">
        <v>0</v>
      </c>
      <c r="BN186" s="181">
        <v>0</v>
      </c>
      <c r="BO186" s="181">
        <v>16716</v>
      </c>
      <c r="BP186" s="181">
        <v>0</v>
      </c>
      <c r="BQ186" s="181">
        <v>0</v>
      </c>
      <c r="BR186" s="181">
        <v>1108774</v>
      </c>
      <c r="BS186" s="181">
        <v>1108774</v>
      </c>
      <c r="BT186" s="181">
        <v>1108774</v>
      </c>
      <c r="BU186" s="181">
        <v>0</v>
      </c>
      <c r="BV186" s="181">
        <v>1108774</v>
      </c>
      <c r="BW186" s="181">
        <v>0</v>
      </c>
      <c r="BX186" s="181">
        <v>0</v>
      </c>
      <c r="BY186" s="181">
        <v>0</v>
      </c>
      <c r="BZ186" s="181">
        <v>0</v>
      </c>
      <c r="CA186" s="181">
        <v>0</v>
      </c>
      <c r="CB186" s="181">
        <v>0</v>
      </c>
      <c r="CC186" s="181">
        <v>0</v>
      </c>
      <c r="CD186" s="181">
        <v>0</v>
      </c>
      <c r="CE186" s="181">
        <v>0</v>
      </c>
      <c r="CF186" s="181">
        <v>0</v>
      </c>
      <c r="CG186" s="181">
        <v>0</v>
      </c>
      <c r="CH186" s="181" t="e">
        <f>SUM(CH187:CH190)</f>
        <v>#REF!</v>
      </c>
      <c r="CI186" s="183"/>
      <c r="CJ186" s="183"/>
      <c r="CK186" s="183"/>
      <c r="CL186" s="183"/>
      <c r="CM186" s="183"/>
      <c r="CN186" s="183"/>
      <c r="CO186" s="183"/>
      <c r="CP186" s="183"/>
      <c r="CQ186" s="184"/>
    </row>
    <row r="187" spans="1:94" s="97" customFormat="1" ht="15">
      <c r="A187" s="90"/>
      <c r="B187" s="90"/>
      <c r="C187" s="551"/>
      <c r="D187" s="91"/>
      <c r="E187" s="91"/>
      <c r="F187" s="91"/>
      <c r="G187" s="121"/>
      <c r="H187" s="96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37"/>
      <c r="Y187" s="294"/>
      <c r="Z187" s="294"/>
      <c r="AA187" s="294"/>
      <c r="AB187" s="294"/>
      <c r="AC187" s="294"/>
      <c r="AD187" s="294"/>
      <c r="AE187" s="294"/>
      <c r="AF187" s="294"/>
      <c r="AG187" s="294"/>
      <c r="AH187" s="294"/>
      <c r="AI187" s="294"/>
      <c r="AJ187" s="294"/>
      <c r="AK187" s="294"/>
      <c r="AL187" s="294"/>
      <c r="AM187" s="294"/>
      <c r="AN187" s="294"/>
      <c r="AO187" s="294"/>
      <c r="AP187" s="294"/>
      <c r="AQ187" s="294"/>
      <c r="AR187" s="294"/>
      <c r="AS187" s="294"/>
      <c r="AT187" s="294"/>
      <c r="AU187" s="294"/>
      <c r="AV187" s="294"/>
      <c r="AW187" s="294"/>
      <c r="AX187" s="294"/>
      <c r="AY187" s="294"/>
      <c r="AZ187" s="294"/>
      <c r="BA187" s="294"/>
      <c r="BB187" s="294"/>
      <c r="BC187" s="294"/>
      <c r="BD187" s="294"/>
      <c r="BE187" s="294"/>
      <c r="BF187" s="294"/>
      <c r="BG187" s="294"/>
      <c r="BH187" s="294"/>
      <c r="BI187" s="294"/>
      <c r="BJ187" s="294"/>
      <c r="BK187" s="294"/>
      <c r="BL187" s="294"/>
      <c r="BM187" s="294"/>
      <c r="BN187" s="294"/>
      <c r="BO187" s="294"/>
      <c r="BP187" s="294"/>
      <c r="BQ187" s="294"/>
      <c r="BR187" s="294"/>
      <c r="BS187" s="294"/>
      <c r="BT187" s="294"/>
      <c r="BU187" s="294"/>
      <c r="BV187" s="294"/>
      <c r="BW187" s="294"/>
      <c r="BX187" s="294"/>
      <c r="BY187" s="294"/>
      <c r="BZ187" s="294"/>
      <c r="CA187" s="294"/>
      <c r="CB187" s="294"/>
      <c r="CC187" s="294"/>
      <c r="CD187" s="294"/>
      <c r="CE187" s="294"/>
      <c r="CF187" s="294"/>
      <c r="CG187" s="294"/>
      <c r="CH187" s="294"/>
      <c r="CI187" s="96"/>
      <c r="CJ187" s="96"/>
      <c r="CK187" s="96"/>
      <c r="CL187" s="96"/>
      <c r="CM187" s="96"/>
      <c r="CN187" s="96"/>
      <c r="CO187" s="96"/>
      <c r="CP187" s="96"/>
    </row>
    <row r="188" spans="1:95" s="265" customFormat="1" ht="13.5" customHeight="1">
      <c r="A188" s="306"/>
      <c r="B188" s="307"/>
      <c r="C188" s="552" t="s">
        <v>88</v>
      </c>
      <c r="D188" s="308"/>
      <c r="E188" s="308"/>
      <c r="F188" s="309"/>
      <c r="G188" s="219">
        <f>H188-I188</f>
        <v>0</v>
      </c>
      <c r="H188" s="252"/>
      <c r="I188" s="253"/>
      <c r="J188" s="310"/>
      <c r="K188" s="311"/>
      <c r="L188" s="312"/>
      <c r="M188" s="312"/>
      <c r="N188" s="253"/>
      <c r="O188" s="312"/>
      <c r="P188" s="312"/>
      <c r="Q188" s="312"/>
      <c r="R188" s="312"/>
      <c r="S188" s="312"/>
      <c r="T188" s="253"/>
      <c r="U188" s="312"/>
      <c r="V188" s="312"/>
      <c r="W188" s="312"/>
      <c r="X188" s="257"/>
      <c r="Y188" s="312"/>
      <c r="Z188" s="312"/>
      <c r="AA188" s="312"/>
      <c r="AB188" s="312"/>
      <c r="AC188" s="312"/>
      <c r="AD188" s="312"/>
      <c r="AE188" s="312"/>
      <c r="AF188" s="253"/>
      <c r="AG188" s="253"/>
      <c r="AH188" s="313"/>
      <c r="AI188" s="253"/>
      <c r="AJ188" s="311"/>
      <c r="AK188" s="312"/>
      <c r="AL188" s="312"/>
      <c r="AM188" s="312"/>
      <c r="AN188" s="312"/>
      <c r="AO188" s="312"/>
      <c r="AP188" s="312"/>
      <c r="AQ188" s="312"/>
      <c r="AR188" s="312"/>
      <c r="AS188" s="312"/>
      <c r="AT188" s="312"/>
      <c r="AU188" s="312"/>
      <c r="AV188" s="312"/>
      <c r="AW188" s="314"/>
      <c r="AX188" s="253"/>
      <c r="AY188" s="312"/>
      <c r="AZ188" s="312"/>
      <c r="BA188" s="312"/>
      <c r="BB188" s="312"/>
      <c r="BC188" s="312"/>
      <c r="BD188" s="253"/>
      <c r="BE188" s="312"/>
      <c r="BF188" s="312"/>
      <c r="BG188" s="253"/>
      <c r="BH188" s="312"/>
      <c r="BI188" s="311"/>
      <c r="BJ188" s="311"/>
      <c r="BK188" s="253"/>
      <c r="BL188" s="312"/>
      <c r="BM188" s="312"/>
      <c r="BN188" s="312"/>
      <c r="BO188" s="312"/>
      <c r="BP188" s="253"/>
      <c r="BQ188" s="312"/>
      <c r="BR188" s="312"/>
      <c r="BS188" s="314"/>
      <c r="BT188" s="253"/>
      <c r="BU188" s="312"/>
      <c r="BV188" s="312"/>
      <c r="BW188" s="253"/>
      <c r="BX188" s="312"/>
      <c r="BY188" s="312"/>
      <c r="BZ188" s="312"/>
      <c r="CA188" s="311"/>
      <c r="CB188" s="253"/>
      <c r="CC188" s="312"/>
      <c r="CD188" s="312"/>
      <c r="CE188" s="312"/>
      <c r="CF188" s="312"/>
      <c r="CG188" s="312"/>
      <c r="CH188" s="312"/>
      <c r="CI188" s="315"/>
      <c r="CJ188" s="315"/>
      <c r="CK188" s="315"/>
      <c r="CL188" s="315"/>
      <c r="CM188" s="315"/>
      <c r="CN188" s="315"/>
      <c r="CO188" s="315"/>
      <c r="CQ188" s="148"/>
    </row>
    <row r="189" spans="1:94" s="184" customFormat="1" ht="13.5" customHeight="1" thickBot="1">
      <c r="A189" s="82"/>
      <c r="B189" s="83" t="s">
        <v>110</v>
      </c>
      <c r="C189" s="230" t="s">
        <v>111</v>
      </c>
      <c r="D189" s="84" t="s">
        <v>112</v>
      </c>
      <c r="E189" s="84" t="s">
        <v>113</v>
      </c>
      <c r="F189" s="85" t="s">
        <v>114</v>
      </c>
      <c r="G189" s="86" t="e">
        <f>H189-I189</f>
        <v>#REF!</v>
      </c>
      <c r="H189" s="180" t="e">
        <f>SUM(#REF!)</f>
        <v>#REF!</v>
      </c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82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1"/>
      <c r="AK189" s="181"/>
      <c r="AL189" s="181"/>
      <c r="AM189" s="181"/>
      <c r="AN189" s="181"/>
      <c r="AO189" s="181"/>
      <c r="AP189" s="181"/>
      <c r="AQ189" s="181"/>
      <c r="AR189" s="181"/>
      <c r="AS189" s="181"/>
      <c r="AT189" s="181"/>
      <c r="AU189" s="181"/>
      <c r="AV189" s="181"/>
      <c r="AW189" s="181"/>
      <c r="AX189" s="181"/>
      <c r="AY189" s="181"/>
      <c r="AZ189" s="181"/>
      <c r="BA189" s="181"/>
      <c r="BB189" s="181"/>
      <c r="BC189" s="181"/>
      <c r="BD189" s="181"/>
      <c r="BE189" s="181"/>
      <c r="BF189" s="181"/>
      <c r="BG189" s="181"/>
      <c r="BH189" s="181"/>
      <c r="BI189" s="181"/>
      <c r="BJ189" s="181"/>
      <c r="BK189" s="181"/>
      <c r="BL189" s="181"/>
      <c r="BM189" s="181"/>
      <c r="BN189" s="181"/>
      <c r="BO189" s="181"/>
      <c r="BP189" s="181"/>
      <c r="BQ189" s="181"/>
      <c r="BR189" s="181"/>
      <c r="BS189" s="181"/>
      <c r="BT189" s="181"/>
      <c r="BU189" s="181"/>
      <c r="BV189" s="181"/>
      <c r="BW189" s="181"/>
      <c r="BX189" s="181"/>
      <c r="BY189" s="181"/>
      <c r="BZ189" s="181"/>
      <c r="CA189" s="181"/>
      <c r="CB189" s="181"/>
      <c r="CC189" s="181"/>
      <c r="CD189" s="181"/>
      <c r="CE189" s="181"/>
      <c r="CF189" s="181"/>
      <c r="CG189" s="181"/>
      <c r="CH189" s="181" t="e">
        <f>SUM(#REF!)</f>
        <v>#REF!</v>
      </c>
      <c r="CI189" s="316"/>
      <c r="CJ189" s="316"/>
      <c r="CK189" s="316"/>
      <c r="CL189" s="316"/>
      <c r="CM189" s="316"/>
      <c r="CN189" s="316"/>
      <c r="CO189" s="316"/>
      <c r="CP189" s="183"/>
    </row>
    <row r="190" spans="1:94" s="184" customFormat="1" ht="13.5" customHeight="1" thickBot="1">
      <c r="A190" s="82"/>
      <c r="B190" s="83"/>
      <c r="C190" s="626" t="s">
        <v>382</v>
      </c>
      <c r="D190" s="84"/>
      <c r="E190" s="84"/>
      <c r="F190" s="85"/>
      <c r="G190" s="86" t="e">
        <f>H190-I190</f>
        <v>#REF!</v>
      </c>
      <c r="H190" s="180" t="e">
        <f>SUM(H191:H192)</f>
        <v>#REF!</v>
      </c>
      <c r="I190" s="181">
        <v>102990337</v>
      </c>
      <c r="J190" s="181">
        <v>102136098</v>
      </c>
      <c r="K190" s="181">
        <v>101340093</v>
      </c>
      <c r="L190" s="181">
        <v>66723959</v>
      </c>
      <c r="M190" s="181">
        <v>15386564</v>
      </c>
      <c r="N190" s="181">
        <v>12354237</v>
      </c>
      <c r="O190" s="181">
        <v>107647</v>
      </c>
      <c r="P190" s="181">
        <v>80000</v>
      </c>
      <c r="Q190" s="181">
        <v>11536292</v>
      </c>
      <c r="R190" s="181">
        <v>37682</v>
      </c>
      <c r="S190" s="181">
        <v>592616</v>
      </c>
      <c r="T190" s="181">
        <v>0</v>
      </c>
      <c r="U190" s="181">
        <v>0</v>
      </c>
      <c r="V190" s="181">
        <v>0</v>
      </c>
      <c r="W190" s="181">
        <v>49000</v>
      </c>
      <c r="X190" s="181">
        <v>6826333</v>
      </c>
      <c r="Y190" s="181">
        <v>51142</v>
      </c>
      <c r="Z190" s="181">
        <v>3918177</v>
      </c>
      <c r="AA190" s="181">
        <v>1488759</v>
      </c>
      <c r="AB190" s="181">
        <v>1359361</v>
      </c>
      <c r="AC190" s="181">
        <v>0</v>
      </c>
      <c r="AD190" s="181">
        <v>0</v>
      </c>
      <c r="AE190" s="181">
        <v>8894</v>
      </c>
      <c r="AF190" s="181">
        <v>786657</v>
      </c>
      <c r="AG190" s="181">
        <v>90757</v>
      </c>
      <c r="AH190" s="181">
        <v>310235</v>
      </c>
      <c r="AI190" s="181">
        <v>385665</v>
      </c>
      <c r="AJ190" s="181">
        <v>0</v>
      </c>
      <c r="AK190" s="181">
        <v>0</v>
      </c>
      <c r="AL190" s="181">
        <v>0</v>
      </c>
      <c r="AM190" s="181">
        <v>0</v>
      </c>
      <c r="AN190" s="181">
        <v>19000</v>
      </c>
      <c r="AO190" s="181">
        <v>0</v>
      </c>
      <c r="AP190" s="181">
        <v>1665</v>
      </c>
      <c r="AQ190" s="181">
        <v>0</v>
      </c>
      <c r="AR190" s="181">
        <v>0</v>
      </c>
      <c r="AS190" s="181">
        <v>0</v>
      </c>
      <c r="AT190" s="181">
        <v>0</v>
      </c>
      <c r="AU190" s="181">
        <v>0</v>
      </c>
      <c r="AV190" s="181">
        <v>365000</v>
      </c>
      <c r="AW190" s="181">
        <v>9348</v>
      </c>
      <c r="AX190" s="181">
        <v>0</v>
      </c>
      <c r="AY190" s="181">
        <v>0</v>
      </c>
      <c r="AZ190" s="181">
        <v>0</v>
      </c>
      <c r="BA190" s="181">
        <v>0</v>
      </c>
      <c r="BB190" s="181">
        <v>0</v>
      </c>
      <c r="BC190" s="181">
        <v>0</v>
      </c>
      <c r="BD190" s="181">
        <v>0</v>
      </c>
      <c r="BE190" s="181">
        <v>0</v>
      </c>
      <c r="BF190" s="181">
        <v>0</v>
      </c>
      <c r="BG190" s="181">
        <v>0</v>
      </c>
      <c r="BH190" s="181">
        <v>0</v>
      </c>
      <c r="BI190" s="181">
        <v>0</v>
      </c>
      <c r="BJ190" s="181">
        <v>0</v>
      </c>
      <c r="BK190" s="181">
        <v>9348</v>
      </c>
      <c r="BL190" s="181">
        <v>7632</v>
      </c>
      <c r="BM190" s="181">
        <v>0</v>
      </c>
      <c r="BN190" s="181">
        <v>0</v>
      </c>
      <c r="BO190" s="181">
        <v>1716</v>
      </c>
      <c r="BP190" s="181">
        <v>0</v>
      </c>
      <c r="BQ190" s="181">
        <v>0</v>
      </c>
      <c r="BR190" s="181">
        <v>854239</v>
      </c>
      <c r="BS190" s="181">
        <v>854239</v>
      </c>
      <c r="BT190" s="181">
        <v>854239</v>
      </c>
      <c r="BU190" s="181">
        <v>0</v>
      </c>
      <c r="BV190" s="181">
        <v>854239</v>
      </c>
      <c r="BW190" s="181">
        <v>0</v>
      </c>
      <c r="BX190" s="181">
        <v>0</v>
      </c>
      <c r="BY190" s="181">
        <v>0</v>
      </c>
      <c r="BZ190" s="181">
        <v>0</v>
      </c>
      <c r="CA190" s="181">
        <v>0</v>
      </c>
      <c r="CB190" s="181">
        <v>0</v>
      </c>
      <c r="CC190" s="181">
        <v>0</v>
      </c>
      <c r="CD190" s="181">
        <v>0</v>
      </c>
      <c r="CE190" s="181">
        <v>0</v>
      </c>
      <c r="CF190" s="181">
        <v>0</v>
      </c>
      <c r="CG190" s="181">
        <v>0</v>
      </c>
      <c r="CH190" s="181" t="e">
        <f>SUM(#REF!)</f>
        <v>#REF!</v>
      </c>
      <c r="CI190" s="316"/>
      <c r="CJ190" s="316"/>
      <c r="CK190" s="316"/>
      <c r="CL190" s="316"/>
      <c r="CM190" s="316"/>
      <c r="CN190" s="316"/>
      <c r="CO190" s="316"/>
      <c r="CP190" s="183"/>
    </row>
    <row r="191" spans="1:94" s="184" customFormat="1" ht="13.5" customHeight="1" thickBot="1">
      <c r="A191" s="82"/>
      <c r="B191" s="83"/>
      <c r="C191" s="626" t="s">
        <v>383</v>
      </c>
      <c r="D191" s="84"/>
      <c r="E191" s="84"/>
      <c r="F191" s="85"/>
      <c r="G191" s="86" t="e">
        <f>H191-I191</f>
        <v>#REF!</v>
      </c>
      <c r="H191" s="180" t="e">
        <f>SUM(H192:H194)</f>
        <v>#REF!</v>
      </c>
      <c r="I191" s="181">
        <v>97825597</v>
      </c>
      <c r="J191" s="181">
        <v>96971358</v>
      </c>
      <c r="K191" s="181">
        <v>96175353</v>
      </c>
      <c r="L191" s="181">
        <v>66723959</v>
      </c>
      <c r="M191" s="181">
        <v>15386564</v>
      </c>
      <c r="N191" s="181">
        <v>12354237</v>
      </c>
      <c r="O191" s="181">
        <v>107647</v>
      </c>
      <c r="P191" s="181">
        <v>80000</v>
      </c>
      <c r="Q191" s="181">
        <v>11536292</v>
      </c>
      <c r="R191" s="181">
        <v>37682</v>
      </c>
      <c r="S191" s="181">
        <v>592616</v>
      </c>
      <c r="T191" s="181">
        <v>0</v>
      </c>
      <c r="U191" s="181">
        <v>0</v>
      </c>
      <c r="V191" s="181">
        <v>0</v>
      </c>
      <c r="W191" s="181">
        <v>49000</v>
      </c>
      <c r="X191" s="181">
        <v>1661593</v>
      </c>
      <c r="Y191" s="181">
        <v>51142</v>
      </c>
      <c r="Z191" s="181">
        <v>916291</v>
      </c>
      <c r="AA191" s="181">
        <v>384173</v>
      </c>
      <c r="AB191" s="181">
        <v>305482</v>
      </c>
      <c r="AC191" s="181">
        <v>0</v>
      </c>
      <c r="AD191" s="181">
        <v>0</v>
      </c>
      <c r="AE191" s="181">
        <v>4505</v>
      </c>
      <c r="AF191" s="181">
        <v>786657</v>
      </c>
      <c r="AG191" s="181">
        <v>90757</v>
      </c>
      <c r="AH191" s="181">
        <v>310235</v>
      </c>
      <c r="AI191" s="181">
        <v>385665</v>
      </c>
      <c r="AJ191" s="181">
        <v>0</v>
      </c>
      <c r="AK191" s="181">
        <v>0</v>
      </c>
      <c r="AL191" s="181">
        <v>0</v>
      </c>
      <c r="AM191" s="181">
        <v>0</v>
      </c>
      <c r="AN191" s="181">
        <v>19000</v>
      </c>
      <c r="AO191" s="181">
        <v>0</v>
      </c>
      <c r="AP191" s="181">
        <v>1665</v>
      </c>
      <c r="AQ191" s="181">
        <v>0</v>
      </c>
      <c r="AR191" s="181">
        <v>0</v>
      </c>
      <c r="AS191" s="181">
        <v>0</v>
      </c>
      <c r="AT191" s="181">
        <v>0</v>
      </c>
      <c r="AU191" s="181">
        <v>0</v>
      </c>
      <c r="AV191" s="181">
        <v>365000</v>
      </c>
      <c r="AW191" s="181">
        <v>9348</v>
      </c>
      <c r="AX191" s="181">
        <v>0</v>
      </c>
      <c r="AY191" s="181">
        <v>0</v>
      </c>
      <c r="AZ191" s="181">
        <v>0</v>
      </c>
      <c r="BA191" s="181">
        <v>0</v>
      </c>
      <c r="BB191" s="181">
        <v>0</v>
      </c>
      <c r="BC191" s="181">
        <v>0</v>
      </c>
      <c r="BD191" s="181">
        <v>0</v>
      </c>
      <c r="BE191" s="181">
        <v>0</v>
      </c>
      <c r="BF191" s="181">
        <v>0</v>
      </c>
      <c r="BG191" s="181">
        <v>0</v>
      </c>
      <c r="BH191" s="181">
        <v>0</v>
      </c>
      <c r="BI191" s="181">
        <v>0</v>
      </c>
      <c r="BJ191" s="181">
        <v>0</v>
      </c>
      <c r="BK191" s="181">
        <v>9348</v>
      </c>
      <c r="BL191" s="181">
        <v>7632</v>
      </c>
      <c r="BM191" s="181">
        <v>0</v>
      </c>
      <c r="BN191" s="181">
        <v>0</v>
      </c>
      <c r="BO191" s="181">
        <v>1716</v>
      </c>
      <c r="BP191" s="181">
        <v>0</v>
      </c>
      <c r="BQ191" s="181">
        <v>0</v>
      </c>
      <c r="BR191" s="181">
        <v>854239</v>
      </c>
      <c r="BS191" s="181">
        <v>854239</v>
      </c>
      <c r="BT191" s="181">
        <v>854239</v>
      </c>
      <c r="BU191" s="181">
        <v>0</v>
      </c>
      <c r="BV191" s="181">
        <v>854239</v>
      </c>
      <c r="BW191" s="181">
        <v>0</v>
      </c>
      <c r="BX191" s="181">
        <v>0</v>
      </c>
      <c r="BY191" s="181">
        <v>0</v>
      </c>
      <c r="BZ191" s="181">
        <v>0</v>
      </c>
      <c r="CA191" s="181">
        <v>0</v>
      </c>
      <c r="CB191" s="181">
        <v>0</v>
      </c>
      <c r="CC191" s="181">
        <v>0</v>
      </c>
      <c r="CD191" s="181">
        <v>0</v>
      </c>
      <c r="CE191" s="181">
        <v>0</v>
      </c>
      <c r="CF191" s="181">
        <v>0</v>
      </c>
      <c r="CG191" s="181">
        <v>0</v>
      </c>
      <c r="CH191" s="181" t="e">
        <f>SUM(#REF!)</f>
        <v>#REF!</v>
      </c>
      <c r="CI191" s="316"/>
      <c r="CJ191" s="316"/>
      <c r="CK191" s="316"/>
      <c r="CL191" s="316"/>
      <c r="CM191" s="316"/>
      <c r="CN191" s="316"/>
      <c r="CO191" s="316"/>
      <c r="CP191" s="183"/>
    </row>
    <row r="192" spans="1:94" s="300" customFormat="1" ht="13.5" customHeight="1">
      <c r="A192" s="119"/>
      <c r="B192" s="120"/>
      <c r="C192" s="551"/>
      <c r="D192" s="150"/>
      <c r="E192" s="150"/>
      <c r="F192" s="150"/>
      <c r="G192" s="121"/>
      <c r="H192" s="127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6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57"/>
      <c r="CJ192" s="158"/>
      <c r="CK192" s="157"/>
      <c r="CL192" s="157"/>
      <c r="CM192" s="158"/>
      <c r="CN192" s="158"/>
      <c r="CO192" s="158"/>
      <c r="CP192" s="129"/>
    </row>
    <row r="193" spans="1:94" s="184" customFormat="1" ht="13.5" customHeight="1" thickBot="1">
      <c r="A193" s="82"/>
      <c r="B193" s="83"/>
      <c r="C193" s="230" t="s">
        <v>291</v>
      </c>
      <c r="D193" s="84" t="s">
        <v>112</v>
      </c>
      <c r="E193" s="84" t="s">
        <v>113</v>
      </c>
      <c r="F193" s="85" t="s">
        <v>114</v>
      </c>
      <c r="G193" s="86" t="e">
        <f aca="true" t="shared" si="3" ref="G193:G200">H193-I193</f>
        <v>#REF!</v>
      </c>
      <c r="H193" s="180" t="e">
        <f>SUM(#REF!)</f>
        <v>#REF!</v>
      </c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2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1"/>
      <c r="AK193" s="181"/>
      <c r="AL193" s="181"/>
      <c r="AM193" s="181"/>
      <c r="AN193" s="181"/>
      <c r="AO193" s="181"/>
      <c r="AP193" s="181"/>
      <c r="AQ193" s="181"/>
      <c r="AR193" s="181"/>
      <c r="AS193" s="181"/>
      <c r="AT193" s="181"/>
      <c r="AU193" s="181"/>
      <c r="AV193" s="181"/>
      <c r="AW193" s="181"/>
      <c r="AX193" s="181"/>
      <c r="AY193" s="181"/>
      <c r="AZ193" s="181"/>
      <c r="BA193" s="181"/>
      <c r="BB193" s="181"/>
      <c r="BC193" s="181"/>
      <c r="BD193" s="181"/>
      <c r="BE193" s="181"/>
      <c r="BF193" s="181"/>
      <c r="BG193" s="181"/>
      <c r="BH193" s="181"/>
      <c r="BI193" s="181"/>
      <c r="BJ193" s="181"/>
      <c r="BK193" s="181"/>
      <c r="BL193" s="181"/>
      <c r="BM193" s="181"/>
      <c r="BN193" s="181"/>
      <c r="BO193" s="181"/>
      <c r="BP193" s="181"/>
      <c r="BQ193" s="181"/>
      <c r="BR193" s="181"/>
      <c r="BS193" s="181"/>
      <c r="BT193" s="181"/>
      <c r="BU193" s="181"/>
      <c r="BV193" s="181"/>
      <c r="BW193" s="181"/>
      <c r="BX193" s="181"/>
      <c r="BY193" s="181"/>
      <c r="BZ193" s="181"/>
      <c r="CA193" s="181"/>
      <c r="CB193" s="181"/>
      <c r="CC193" s="181"/>
      <c r="CD193" s="181"/>
      <c r="CE193" s="181"/>
      <c r="CF193" s="181"/>
      <c r="CG193" s="181"/>
      <c r="CH193" s="181" t="e">
        <f>SUM(#REF!)</f>
        <v>#REF!</v>
      </c>
      <c r="CI193" s="316"/>
      <c r="CJ193" s="316"/>
      <c r="CK193" s="316"/>
      <c r="CL193" s="316"/>
      <c r="CM193" s="316"/>
      <c r="CN193" s="316"/>
      <c r="CO193" s="316"/>
      <c r="CP193" s="183"/>
    </row>
    <row r="194" spans="1:94" s="184" customFormat="1" ht="13.5" customHeight="1" thickBot="1">
      <c r="A194" s="82"/>
      <c r="B194" s="83"/>
      <c r="C194" s="626" t="s">
        <v>382</v>
      </c>
      <c r="D194" s="84"/>
      <c r="E194" s="84"/>
      <c r="F194" s="85"/>
      <c r="G194" s="86">
        <f t="shared" si="3"/>
        <v>42964958</v>
      </c>
      <c r="H194" s="180">
        <f>SUM(H195:H195)</f>
        <v>43744392</v>
      </c>
      <c r="I194" s="181">
        <v>779434</v>
      </c>
      <c r="J194" s="181">
        <v>606566</v>
      </c>
      <c r="K194" s="181">
        <v>583528</v>
      </c>
      <c r="L194" s="181">
        <v>0</v>
      </c>
      <c r="M194" s="181">
        <v>0</v>
      </c>
      <c r="N194" s="181">
        <v>99931</v>
      </c>
      <c r="O194" s="181">
        <v>0</v>
      </c>
      <c r="P194" s="181">
        <v>0</v>
      </c>
      <c r="Q194" s="181">
        <v>0</v>
      </c>
      <c r="R194" s="181">
        <v>37682</v>
      </c>
      <c r="S194" s="181">
        <v>62249</v>
      </c>
      <c r="T194" s="181">
        <v>0</v>
      </c>
      <c r="U194" s="181">
        <v>0</v>
      </c>
      <c r="V194" s="181">
        <v>0</v>
      </c>
      <c r="W194" s="181">
        <v>5000</v>
      </c>
      <c r="X194" s="181">
        <v>478597</v>
      </c>
      <c r="Y194" s="181">
        <v>0</v>
      </c>
      <c r="Z194" s="181">
        <v>283911</v>
      </c>
      <c r="AA194" s="181">
        <v>113260</v>
      </c>
      <c r="AB194" s="181">
        <v>81426</v>
      </c>
      <c r="AC194" s="181">
        <v>0</v>
      </c>
      <c r="AD194" s="181">
        <v>0</v>
      </c>
      <c r="AE194" s="181">
        <v>0</v>
      </c>
      <c r="AF194" s="181">
        <v>23038</v>
      </c>
      <c r="AG194" s="181">
        <v>4038</v>
      </c>
      <c r="AH194" s="181">
        <v>0</v>
      </c>
      <c r="AI194" s="181">
        <v>19000</v>
      </c>
      <c r="AJ194" s="181">
        <v>0</v>
      </c>
      <c r="AK194" s="181">
        <v>0</v>
      </c>
      <c r="AL194" s="181">
        <v>0</v>
      </c>
      <c r="AM194" s="181">
        <v>0</v>
      </c>
      <c r="AN194" s="181">
        <v>4000</v>
      </c>
      <c r="AO194" s="181">
        <v>0</v>
      </c>
      <c r="AP194" s="181">
        <v>0</v>
      </c>
      <c r="AQ194" s="181">
        <v>0</v>
      </c>
      <c r="AR194" s="181">
        <v>0</v>
      </c>
      <c r="AS194" s="181">
        <v>0</v>
      </c>
      <c r="AT194" s="181">
        <v>0</v>
      </c>
      <c r="AU194" s="181">
        <v>0</v>
      </c>
      <c r="AV194" s="181">
        <v>15000</v>
      </c>
      <c r="AW194" s="181">
        <v>0</v>
      </c>
      <c r="AX194" s="181">
        <v>0</v>
      </c>
      <c r="AY194" s="181">
        <v>0</v>
      </c>
      <c r="AZ194" s="181">
        <v>0</v>
      </c>
      <c r="BA194" s="181">
        <v>0</v>
      </c>
      <c r="BB194" s="181">
        <v>0</v>
      </c>
      <c r="BC194" s="181">
        <v>0</v>
      </c>
      <c r="BD194" s="181">
        <v>0</v>
      </c>
      <c r="BE194" s="181">
        <v>0</v>
      </c>
      <c r="BF194" s="181">
        <v>0</v>
      </c>
      <c r="BG194" s="181">
        <v>0</v>
      </c>
      <c r="BH194" s="181">
        <v>0</v>
      </c>
      <c r="BI194" s="181">
        <v>0</v>
      </c>
      <c r="BJ194" s="181">
        <v>0</v>
      </c>
      <c r="BK194" s="181">
        <v>0</v>
      </c>
      <c r="BL194" s="181">
        <v>0</v>
      </c>
      <c r="BM194" s="181">
        <v>0</v>
      </c>
      <c r="BN194" s="181">
        <v>0</v>
      </c>
      <c r="BO194" s="181">
        <v>0</v>
      </c>
      <c r="BP194" s="181">
        <v>0</v>
      </c>
      <c r="BQ194" s="181">
        <v>0</v>
      </c>
      <c r="BR194" s="181">
        <v>172868</v>
      </c>
      <c r="BS194" s="181">
        <v>172868</v>
      </c>
      <c r="BT194" s="181">
        <v>172868</v>
      </c>
      <c r="BU194" s="181">
        <v>0</v>
      </c>
      <c r="BV194" s="181">
        <v>172868</v>
      </c>
      <c r="BW194" s="181">
        <v>0</v>
      </c>
      <c r="BX194" s="181">
        <v>0</v>
      </c>
      <c r="BY194" s="181">
        <v>0</v>
      </c>
      <c r="BZ194" s="181">
        <v>0</v>
      </c>
      <c r="CA194" s="181">
        <v>0</v>
      </c>
      <c r="CB194" s="181">
        <v>0</v>
      </c>
      <c r="CC194" s="181">
        <v>0</v>
      </c>
      <c r="CD194" s="181">
        <v>0</v>
      </c>
      <c r="CE194" s="181">
        <v>0</v>
      </c>
      <c r="CF194" s="181">
        <v>0</v>
      </c>
      <c r="CG194" s="181">
        <v>0</v>
      </c>
      <c r="CH194" s="181" t="e">
        <f>SUM(#REF!)</f>
        <v>#REF!</v>
      </c>
      <c r="CI194" s="316"/>
      <c r="CJ194" s="316"/>
      <c r="CK194" s="316"/>
      <c r="CL194" s="316"/>
      <c r="CM194" s="316"/>
      <c r="CN194" s="316"/>
      <c r="CO194" s="316"/>
      <c r="CP194" s="183"/>
    </row>
    <row r="195" spans="1:94" s="184" customFormat="1" ht="13.5" customHeight="1" thickBot="1">
      <c r="A195" s="82"/>
      <c r="B195" s="83"/>
      <c r="C195" s="626" t="s">
        <v>383</v>
      </c>
      <c r="D195" s="84"/>
      <c r="E195" s="84"/>
      <c r="F195" s="85"/>
      <c r="G195" s="86">
        <f t="shared" si="3"/>
        <v>42964958</v>
      </c>
      <c r="H195" s="180">
        <f>SUM(H196:H200)</f>
        <v>43744392</v>
      </c>
      <c r="I195" s="181">
        <v>779434</v>
      </c>
      <c r="J195" s="181">
        <v>606566</v>
      </c>
      <c r="K195" s="181">
        <v>583528</v>
      </c>
      <c r="L195" s="181">
        <v>0</v>
      </c>
      <c r="M195" s="181">
        <v>0</v>
      </c>
      <c r="N195" s="181">
        <v>99931</v>
      </c>
      <c r="O195" s="181">
        <v>0</v>
      </c>
      <c r="P195" s="181">
        <v>0</v>
      </c>
      <c r="Q195" s="181">
        <v>0</v>
      </c>
      <c r="R195" s="181">
        <v>37682</v>
      </c>
      <c r="S195" s="181">
        <v>62249</v>
      </c>
      <c r="T195" s="181">
        <v>0</v>
      </c>
      <c r="U195" s="181">
        <v>0</v>
      </c>
      <c r="V195" s="181">
        <v>0</v>
      </c>
      <c r="W195" s="181">
        <v>5000</v>
      </c>
      <c r="X195" s="181">
        <v>478597</v>
      </c>
      <c r="Y195" s="181">
        <v>0</v>
      </c>
      <c r="Z195" s="181">
        <v>283911</v>
      </c>
      <c r="AA195" s="181">
        <v>113260</v>
      </c>
      <c r="AB195" s="181">
        <v>81426</v>
      </c>
      <c r="AC195" s="181">
        <v>0</v>
      </c>
      <c r="AD195" s="181">
        <v>0</v>
      </c>
      <c r="AE195" s="181">
        <v>0</v>
      </c>
      <c r="AF195" s="181">
        <v>23038</v>
      </c>
      <c r="AG195" s="181">
        <v>4038</v>
      </c>
      <c r="AH195" s="181">
        <v>0</v>
      </c>
      <c r="AI195" s="181">
        <v>19000</v>
      </c>
      <c r="AJ195" s="181">
        <v>0</v>
      </c>
      <c r="AK195" s="181">
        <v>0</v>
      </c>
      <c r="AL195" s="181">
        <v>0</v>
      </c>
      <c r="AM195" s="181">
        <v>0</v>
      </c>
      <c r="AN195" s="181">
        <v>4000</v>
      </c>
      <c r="AO195" s="181">
        <v>0</v>
      </c>
      <c r="AP195" s="181">
        <v>0</v>
      </c>
      <c r="AQ195" s="181">
        <v>0</v>
      </c>
      <c r="AR195" s="181">
        <v>0</v>
      </c>
      <c r="AS195" s="181">
        <v>0</v>
      </c>
      <c r="AT195" s="181">
        <v>0</v>
      </c>
      <c r="AU195" s="181">
        <v>0</v>
      </c>
      <c r="AV195" s="181">
        <v>15000</v>
      </c>
      <c r="AW195" s="181">
        <v>0</v>
      </c>
      <c r="AX195" s="181">
        <v>0</v>
      </c>
      <c r="AY195" s="181">
        <v>0</v>
      </c>
      <c r="AZ195" s="181">
        <v>0</v>
      </c>
      <c r="BA195" s="181">
        <v>0</v>
      </c>
      <c r="BB195" s="181">
        <v>0</v>
      </c>
      <c r="BC195" s="181">
        <v>0</v>
      </c>
      <c r="BD195" s="181">
        <v>0</v>
      </c>
      <c r="BE195" s="181">
        <v>0</v>
      </c>
      <c r="BF195" s="181">
        <v>0</v>
      </c>
      <c r="BG195" s="181">
        <v>0</v>
      </c>
      <c r="BH195" s="181">
        <v>0</v>
      </c>
      <c r="BI195" s="181">
        <v>0</v>
      </c>
      <c r="BJ195" s="181">
        <v>0</v>
      </c>
      <c r="BK195" s="181">
        <v>0</v>
      </c>
      <c r="BL195" s="181">
        <v>0</v>
      </c>
      <c r="BM195" s="181">
        <v>0</v>
      </c>
      <c r="BN195" s="181">
        <v>0</v>
      </c>
      <c r="BO195" s="181">
        <v>0</v>
      </c>
      <c r="BP195" s="181">
        <v>0</v>
      </c>
      <c r="BQ195" s="181">
        <v>0</v>
      </c>
      <c r="BR195" s="181">
        <v>172868</v>
      </c>
      <c r="BS195" s="181">
        <v>172868</v>
      </c>
      <c r="BT195" s="181">
        <v>172868</v>
      </c>
      <c r="BU195" s="181">
        <v>0</v>
      </c>
      <c r="BV195" s="181">
        <v>172868</v>
      </c>
      <c r="BW195" s="181">
        <v>0</v>
      </c>
      <c r="BX195" s="181">
        <v>0</v>
      </c>
      <c r="BY195" s="181">
        <v>0</v>
      </c>
      <c r="BZ195" s="181">
        <v>0</v>
      </c>
      <c r="CA195" s="181">
        <v>0</v>
      </c>
      <c r="CB195" s="181">
        <v>0</v>
      </c>
      <c r="CC195" s="181">
        <v>0</v>
      </c>
      <c r="CD195" s="181">
        <v>0</v>
      </c>
      <c r="CE195" s="181">
        <v>0</v>
      </c>
      <c r="CF195" s="181">
        <v>0</v>
      </c>
      <c r="CG195" s="181">
        <v>0</v>
      </c>
      <c r="CH195" s="181" t="e">
        <f>SUM(#REF!)</f>
        <v>#REF!</v>
      </c>
      <c r="CI195" s="316"/>
      <c r="CJ195" s="316"/>
      <c r="CK195" s="316"/>
      <c r="CL195" s="316"/>
      <c r="CM195" s="316"/>
      <c r="CN195" s="316"/>
      <c r="CO195" s="316"/>
      <c r="CP195" s="183"/>
    </row>
    <row r="196" spans="1:94" s="184" customFormat="1" ht="30" customHeight="1" hidden="1" thickBot="1">
      <c r="A196" s="82"/>
      <c r="B196" s="83"/>
      <c r="C196" s="230" t="s">
        <v>325</v>
      </c>
      <c r="D196" s="84" t="s">
        <v>112</v>
      </c>
      <c r="E196" s="84" t="s">
        <v>113</v>
      </c>
      <c r="F196" s="85" t="s">
        <v>114</v>
      </c>
      <c r="G196" s="86">
        <f t="shared" si="3"/>
        <v>21872196</v>
      </c>
      <c r="H196" s="180">
        <f>SUM(H197:H200)</f>
        <v>21872196</v>
      </c>
      <c r="I196" s="181">
        <v>0</v>
      </c>
      <c r="J196" s="181">
        <v>0</v>
      </c>
      <c r="K196" s="181">
        <v>0</v>
      </c>
      <c r="L196" s="181">
        <v>0</v>
      </c>
      <c r="M196" s="181">
        <v>0</v>
      </c>
      <c r="N196" s="181">
        <v>0</v>
      </c>
      <c r="O196" s="181">
        <v>0</v>
      </c>
      <c r="P196" s="181">
        <v>0</v>
      </c>
      <c r="Q196" s="181">
        <v>0</v>
      </c>
      <c r="R196" s="181">
        <v>0</v>
      </c>
      <c r="S196" s="181">
        <v>0</v>
      </c>
      <c r="T196" s="181">
        <v>0</v>
      </c>
      <c r="U196" s="181">
        <v>0</v>
      </c>
      <c r="V196" s="181">
        <v>0</v>
      </c>
      <c r="W196" s="181">
        <v>0</v>
      </c>
      <c r="X196" s="182">
        <v>0</v>
      </c>
      <c r="Y196" s="181">
        <v>0</v>
      </c>
      <c r="Z196" s="181">
        <v>0</v>
      </c>
      <c r="AA196" s="181">
        <v>0</v>
      </c>
      <c r="AB196" s="181">
        <v>0</v>
      </c>
      <c r="AC196" s="181">
        <v>0</v>
      </c>
      <c r="AD196" s="181">
        <v>0</v>
      </c>
      <c r="AE196" s="181">
        <v>0</v>
      </c>
      <c r="AF196" s="181">
        <v>0</v>
      </c>
      <c r="AG196" s="181">
        <v>0</v>
      </c>
      <c r="AH196" s="181">
        <v>0</v>
      </c>
      <c r="AI196" s="181">
        <v>0</v>
      </c>
      <c r="AJ196" s="181"/>
      <c r="AK196" s="181">
        <v>0</v>
      </c>
      <c r="AL196" s="181"/>
      <c r="AM196" s="181">
        <v>0</v>
      </c>
      <c r="AN196" s="181">
        <v>0</v>
      </c>
      <c r="AO196" s="181">
        <v>0</v>
      </c>
      <c r="AP196" s="181">
        <v>0</v>
      </c>
      <c r="AQ196" s="181">
        <v>0</v>
      </c>
      <c r="AR196" s="181">
        <v>0</v>
      </c>
      <c r="AS196" s="181">
        <v>0</v>
      </c>
      <c r="AT196" s="181">
        <v>0</v>
      </c>
      <c r="AU196" s="181"/>
      <c r="AV196" s="181">
        <v>0</v>
      </c>
      <c r="AW196" s="181">
        <v>0</v>
      </c>
      <c r="AX196" s="181">
        <v>0</v>
      </c>
      <c r="AY196" s="181">
        <v>0</v>
      </c>
      <c r="AZ196" s="181">
        <v>0</v>
      </c>
      <c r="BA196" s="181">
        <v>0</v>
      </c>
      <c r="BB196" s="181">
        <v>0</v>
      </c>
      <c r="BC196" s="181">
        <v>0</v>
      </c>
      <c r="BD196" s="181">
        <v>0</v>
      </c>
      <c r="BE196" s="181">
        <v>0</v>
      </c>
      <c r="BF196" s="181">
        <v>0</v>
      </c>
      <c r="BG196" s="181">
        <v>0</v>
      </c>
      <c r="BH196" s="181">
        <v>0</v>
      </c>
      <c r="BI196" s="181"/>
      <c r="BJ196" s="181"/>
      <c r="BK196" s="181">
        <v>0</v>
      </c>
      <c r="BL196" s="181">
        <v>0</v>
      </c>
      <c r="BM196" s="181">
        <v>0</v>
      </c>
      <c r="BN196" s="181">
        <v>0</v>
      </c>
      <c r="BO196" s="181">
        <v>0</v>
      </c>
      <c r="BP196" s="181">
        <v>0</v>
      </c>
      <c r="BQ196" s="181">
        <v>0</v>
      </c>
      <c r="BR196" s="181">
        <v>0</v>
      </c>
      <c r="BS196" s="181">
        <v>0</v>
      </c>
      <c r="BT196" s="181">
        <v>0</v>
      </c>
      <c r="BU196" s="181">
        <v>0</v>
      </c>
      <c r="BV196" s="123">
        <v>0</v>
      </c>
      <c r="BW196" s="181">
        <v>0</v>
      </c>
      <c r="BX196" s="181">
        <v>0</v>
      </c>
      <c r="BY196" s="181">
        <v>0</v>
      </c>
      <c r="BZ196" s="181">
        <v>0</v>
      </c>
      <c r="CA196" s="181"/>
      <c r="CB196" s="181">
        <v>0</v>
      </c>
      <c r="CC196" s="181">
        <v>0</v>
      </c>
      <c r="CD196" s="181">
        <v>0</v>
      </c>
      <c r="CE196" s="181">
        <v>0</v>
      </c>
      <c r="CF196" s="181">
        <v>0</v>
      </c>
      <c r="CG196" s="181">
        <v>0</v>
      </c>
      <c r="CH196" s="181">
        <f>SUM(CH197:CH200)</f>
        <v>0</v>
      </c>
      <c r="CI196" s="316"/>
      <c r="CJ196" s="316"/>
      <c r="CK196" s="316"/>
      <c r="CL196" s="316"/>
      <c r="CM196" s="316"/>
      <c r="CN196" s="316"/>
      <c r="CO196" s="316"/>
      <c r="CP196" s="183"/>
    </row>
    <row r="197" spans="1:94" s="299" customFormat="1" ht="13.5" customHeight="1" hidden="1" thickBot="1">
      <c r="A197" s="130"/>
      <c r="B197" s="131"/>
      <c r="C197" s="542" t="s">
        <v>178</v>
      </c>
      <c r="D197" s="185"/>
      <c r="E197" s="185"/>
      <c r="F197" s="186"/>
      <c r="G197" s="92">
        <f t="shared" si="3"/>
        <v>21872196</v>
      </c>
      <c r="H197" s="134">
        <v>21872196</v>
      </c>
      <c r="I197" s="135"/>
      <c r="J197" s="190">
        <v>0</v>
      </c>
      <c r="K197" s="123">
        <v>0</v>
      </c>
      <c r="L197" s="123"/>
      <c r="M197" s="123"/>
      <c r="N197" s="123">
        <v>0</v>
      </c>
      <c r="O197" s="123"/>
      <c r="P197" s="123"/>
      <c r="Q197" s="123"/>
      <c r="R197" s="123"/>
      <c r="S197" s="123"/>
      <c r="T197" s="321">
        <v>0</v>
      </c>
      <c r="U197" s="123">
        <v>0</v>
      </c>
      <c r="V197" s="123">
        <v>0</v>
      </c>
      <c r="W197" s="123"/>
      <c r="X197" s="155">
        <v>0</v>
      </c>
      <c r="Y197" s="123"/>
      <c r="Z197" s="123">
        <v>0</v>
      </c>
      <c r="AA197" s="123">
        <v>0</v>
      </c>
      <c r="AB197" s="322">
        <v>0</v>
      </c>
      <c r="AC197" s="323"/>
      <c r="AD197" s="123"/>
      <c r="AE197" s="123"/>
      <c r="AF197" s="123">
        <v>0</v>
      </c>
      <c r="AG197" s="123"/>
      <c r="AH197" s="324"/>
      <c r="AI197" s="125">
        <v>0</v>
      </c>
      <c r="AJ197" s="325"/>
      <c r="AK197" s="123"/>
      <c r="AL197" s="123"/>
      <c r="AM197" s="123"/>
      <c r="AN197" s="123"/>
      <c r="AO197" s="123"/>
      <c r="AP197" s="123"/>
      <c r="AQ197" s="123"/>
      <c r="AR197" s="123"/>
      <c r="AS197" s="123">
        <v>0</v>
      </c>
      <c r="AT197" s="123">
        <v>0</v>
      </c>
      <c r="AU197" s="123"/>
      <c r="AV197" s="123"/>
      <c r="AW197" s="125">
        <v>0</v>
      </c>
      <c r="AX197" s="125">
        <v>0</v>
      </c>
      <c r="AY197" s="123">
        <v>0</v>
      </c>
      <c r="AZ197" s="123">
        <v>0</v>
      </c>
      <c r="BA197" s="123">
        <v>0</v>
      </c>
      <c r="BB197" s="123"/>
      <c r="BC197" s="123">
        <v>0</v>
      </c>
      <c r="BD197" s="125">
        <v>0</v>
      </c>
      <c r="BE197" s="123">
        <v>0</v>
      </c>
      <c r="BF197" s="123">
        <v>0</v>
      </c>
      <c r="BG197" s="123"/>
      <c r="BH197" s="123">
        <v>0</v>
      </c>
      <c r="BI197" s="325"/>
      <c r="BJ197" s="325"/>
      <c r="BK197" s="125">
        <v>0</v>
      </c>
      <c r="BL197" s="123"/>
      <c r="BM197" s="123">
        <v>0</v>
      </c>
      <c r="BN197" s="123">
        <v>0</v>
      </c>
      <c r="BO197" s="123"/>
      <c r="BP197" s="125"/>
      <c r="BQ197" s="123"/>
      <c r="BR197" s="125">
        <v>0</v>
      </c>
      <c r="BS197" s="125">
        <v>0</v>
      </c>
      <c r="BT197" s="125">
        <v>0</v>
      </c>
      <c r="BU197" s="123">
        <v>0</v>
      </c>
      <c r="BV197" s="123"/>
      <c r="BW197" s="125">
        <v>0</v>
      </c>
      <c r="BX197" s="123">
        <v>0</v>
      </c>
      <c r="BY197" s="123">
        <v>0</v>
      </c>
      <c r="BZ197" s="123">
        <v>0</v>
      </c>
      <c r="CA197" s="325"/>
      <c r="CB197" s="125">
        <v>0</v>
      </c>
      <c r="CC197" s="123">
        <v>0</v>
      </c>
      <c r="CD197" s="123">
        <v>0</v>
      </c>
      <c r="CE197" s="123">
        <v>0</v>
      </c>
      <c r="CF197" s="123">
        <v>0</v>
      </c>
      <c r="CG197" s="123">
        <v>0</v>
      </c>
      <c r="CH197" s="123">
        <v>0</v>
      </c>
      <c r="CI197" s="127"/>
      <c r="CJ197" s="128"/>
      <c r="CK197" s="127"/>
      <c r="CL197" s="127"/>
      <c r="CM197" s="128"/>
      <c r="CN197" s="128"/>
      <c r="CO197" s="128"/>
      <c r="CP197" s="188"/>
    </row>
    <row r="198" spans="1:94" s="299" customFormat="1" ht="13.5" customHeight="1" hidden="1" thickBot="1">
      <c r="A198" s="130"/>
      <c r="B198" s="131"/>
      <c r="C198" s="539" t="s">
        <v>179</v>
      </c>
      <c r="D198" s="132"/>
      <c r="E198" s="132"/>
      <c r="F198" s="133"/>
      <c r="G198" s="92">
        <f t="shared" si="3"/>
        <v>0</v>
      </c>
      <c r="H198" s="134"/>
      <c r="I198" s="135"/>
      <c r="J198" s="190">
        <v>0</v>
      </c>
      <c r="K198" s="139">
        <v>0</v>
      </c>
      <c r="L198" s="139"/>
      <c r="M198" s="139"/>
      <c r="N198" s="139">
        <v>0</v>
      </c>
      <c r="O198" s="139"/>
      <c r="P198" s="139"/>
      <c r="Q198" s="139"/>
      <c r="R198" s="139"/>
      <c r="S198" s="139"/>
      <c r="T198" s="139">
        <v>0</v>
      </c>
      <c r="U198" s="139">
        <v>0</v>
      </c>
      <c r="V198" s="139">
        <v>0</v>
      </c>
      <c r="W198" s="139"/>
      <c r="X198" s="139">
        <v>0</v>
      </c>
      <c r="Y198" s="139"/>
      <c r="Z198" s="139">
        <v>0</v>
      </c>
      <c r="AA198" s="139">
        <v>0</v>
      </c>
      <c r="AB198" s="139">
        <v>0</v>
      </c>
      <c r="AC198" s="123"/>
      <c r="AD198" s="139"/>
      <c r="AE198" s="139"/>
      <c r="AF198" s="139">
        <v>0</v>
      </c>
      <c r="AG198" s="139"/>
      <c r="AH198" s="136"/>
      <c r="AI198" s="139">
        <v>0</v>
      </c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>
        <v>0</v>
      </c>
      <c r="AT198" s="139">
        <v>0</v>
      </c>
      <c r="AU198" s="139"/>
      <c r="AV198" s="139"/>
      <c r="AW198" s="141">
        <v>0</v>
      </c>
      <c r="AX198" s="139">
        <v>0</v>
      </c>
      <c r="AY198" s="139">
        <v>0</v>
      </c>
      <c r="AZ198" s="139">
        <v>0</v>
      </c>
      <c r="BA198" s="139">
        <v>0</v>
      </c>
      <c r="BB198" s="139"/>
      <c r="BC198" s="139">
        <v>0</v>
      </c>
      <c r="BD198" s="139">
        <v>0</v>
      </c>
      <c r="BE198" s="139">
        <v>0</v>
      </c>
      <c r="BF198" s="139">
        <v>0</v>
      </c>
      <c r="BG198" s="135"/>
      <c r="BH198" s="139">
        <v>0</v>
      </c>
      <c r="BI198" s="139"/>
      <c r="BJ198" s="139"/>
      <c r="BK198" s="139">
        <v>0</v>
      </c>
      <c r="BL198" s="139"/>
      <c r="BM198" s="139">
        <v>0</v>
      </c>
      <c r="BN198" s="139">
        <v>0</v>
      </c>
      <c r="BO198" s="139"/>
      <c r="BP198" s="139"/>
      <c r="BQ198" s="139"/>
      <c r="BR198" s="138">
        <v>0</v>
      </c>
      <c r="BS198" s="141">
        <v>0</v>
      </c>
      <c r="BT198" s="139">
        <v>0</v>
      </c>
      <c r="BU198" s="139">
        <v>0</v>
      </c>
      <c r="BV198" s="123"/>
      <c r="BW198" s="125">
        <v>0</v>
      </c>
      <c r="BX198" s="139">
        <v>0</v>
      </c>
      <c r="BY198" s="139">
        <v>0</v>
      </c>
      <c r="BZ198" s="139">
        <v>0</v>
      </c>
      <c r="CA198" s="139"/>
      <c r="CB198" s="139">
        <v>0</v>
      </c>
      <c r="CC198" s="139">
        <v>0</v>
      </c>
      <c r="CD198" s="139">
        <v>0</v>
      </c>
      <c r="CE198" s="139">
        <v>0</v>
      </c>
      <c r="CF198" s="139">
        <v>0</v>
      </c>
      <c r="CG198" s="139">
        <v>0</v>
      </c>
      <c r="CH198" s="139">
        <v>0</v>
      </c>
      <c r="CI198" s="142"/>
      <c r="CJ198" s="143"/>
      <c r="CK198" s="142"/>
      <c r="CL198" s="144"/>
      <c r="CM198" s="145"/>
      <c r="CN198" s="146"/>
      <c r="CO198" s="145"/>
      <c r="CP198" s="147"/>
    </row>
    <row r="199" spans="1:94" s="299" customFormat="1" ht="13.5" customHeight="1" hidden="1" thickBot="1">
      <c r="A199" s="149"/>
      <c r="B199" s="120"/>
      <c r="C199" s="540" t="s">
        <v>180</v>
      </c>
      <c r="D199" s="150"/>
      <c r="E199" s="150"/>
      <c r="F199" s="151"/>
      <c r="G199" s="92">
        <f t="shared" si="3"/>
        <v>0</v>
      </c>
      <c r="H199" s="152">
        <f>I199+BO199+CH199+CJ199</f>
        <v>0</v>
      </c>
      <c r="I199" s="123"/>
      <c r="J199" s="190">
        <v>0</v>
      </c>
      <c r="K199" s="155">
        <v>0</v>
      </c>
      <c r="L199" s="139"/>
      <c r="M199" s="139"/>
      <c r="N199" s="155">
        <v>0</v>
      </c>
      <c r="O199" s="139"/>
      <c r="P199" s="139"/>
      <c r="Q199" s="139"/>
      <c r="R199" s="139"/>
      <c r="S199" s="139"/>
      <c r="T199" s="139">
        <v>0</v>
      </c>
      <c r="U199" s="139">
        <v>0</v>
      </c>
      <c r="V199" s="139">
        <v>0</v>
      </c>
      <c r="W199" s="139"/>
      <c r="X199" s="139">
        <v>0</v>
      </c>
      <c r="Y199" s="139"/>
      <c r="Z199" s="139"/>
      <c r="AA199" s="139"/>
      <c r="AB199" s="139"/>
      <c r="AC199" s="139"/>
      <c r="AD199" s="139"/>
      <c r="AE199" s="139"/>
      <c r="AF199" s="155">
        <v>0</v>
      </c>
      <c r="AG199" s="139"/>
      <c r="AH199" s="136"/>
      <c r="AI199" s="139">
        <v>0</v>
      </c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>
        <v>0</v>
      </c>
      <c r="AT199" s="139">
        <v>0</v>
      </c>
      <c r="AU199" s="139"/>
      <c r="AV199" s="139"/>
      <c r="AW199" s="141">
        <v>0</v>
      </c>
      <c r="AX199" s="139">
        <v>0</v>
      </c>
      <c r="AY199" s="139">
        <v>0</v>
      </c>
      <c r="AZ199" s="139">
        <v>0</v>
      </c>
      <c r="BA199" s="139">
        <v>0</v>
      </c>
      <c r="BB199" s="139"/>
      <c r="BC199" s="139">
        <v>0</v>
      </c>
      <c r="BD199" s="139">
        <v>0</v>
      </c>
      <c r="BE199" s="139">
        <v>0</v>
      </c>
      <c r="BF199" s="139">
        <v>0</v>
      </c>
      <c r="BG199" s="135"/>
      <c r="BH199" s="139">
        <v>0</v>
      </c>
      <c r="BI199" s="139"/>
      <c r="BJ199" s="139"/>
      <c r="BK199" s="139">
        <v>0</v>
      </c>
      <c r="BL199" s="139"/>
      <c r="BM199" s="139">
        <v>0</v>
      </c>
      <c r="BN199" s="139">
        <v>0</v>
      </c>
      <c r="BO199" s="139"/>
      <c r="BP199" s="139"/>
      <c r="BQ199" s="139"/>
      <c r="BR199" s="138">
        <v>0</v>
      </c>
      <c r="BS199" s="141">
        <v>0</v>
      </c>
      <c r="BT199" s="139">
        <v>0</v>
      </c>
      <c r="BU199" s="139">
        <v>0</v>
      </c>
      <c r="BV199" s="123"/>
      <c r="BW199" s="125">
        <v>0</v>
      </c>
      <c r="BX199" s="139">
        <v>0</v>
      </c>
      <c r="BY199" s="139">
        <v>0</v>
      </c>
      <c r="BZ199" s="139">
        <v>0</v>
      </c>
      <c r="CA199" s="139"/>
      <c r="CB199" s="139">
        <v>0</v>
      </c>
      <c r="CC199" s="139">
        <v>0</v>
      </c>
      <c r="CD199" s="139">
        <v>0</v>
      </c>
      <c r="CE199" s="139">
        <v>0</v>
      </c>
      <c r="CF199" s="139">
        <v>0</v>
      </c>
      <c r="CG199" s="139">
        <v>0</v>
      </c>
      <c r="CH199" s="139">
        <v>0</v>
      </c>
      <c r="CI199" s="157"/>
      <c r="CJ199" s="158"/>
      <c r="CK199" s="157"/>
      <c r="CL199" s="144"/>
      <c r="CM199" s="159"/>
      <c r="CN199" s="160"/>
      <c r="CO199" s="159"/>
      <c r="CP199" s="161"/>
    </row>
    <row r="200" spans="1:94" s="299" customFormat="1" ht="13.5" customHeight="1" hidden="1">
      <c r="A200" s="162"/>
      <c r="B200" s="163"/>
      <c r="C200" s="541" t="s">
        <v>181</v>
      </c>
      <c r="D200" s="164"/>
      <c r="E200" s="164"/>
      <c r="F200" s="165"/>
      <c r="G200" s="113">
        <f t="shared" si="3"/>
        <v>0</v>
      </c>
      <c r="H200" s="166">
        <f>I200+BO200+CH200+CJ200</f>
        <v>0</v>
      </c>
      <c r="I200" s="167"/>
      <c r="J200" s="190">
        <v>0</v>
      </c>
      <c r="K200" s="171">
        <v>0</v>
      </c>
      <c r="L200" s="210"/>
      <c r="M200" s="210"/>
      <c r="N200" s="171">
        <v>0</v>
      </c>
      <c r="O200" s="210"/>
      <c r="P200" s="210"/>
      <c r="Q200" s="210"/>
      <c r="R200" s="210"/>
      <c r="S200" s="210"/>
      <c r="T200" s="171">
        <v>0</v>
      </c>
      <c r="U200" s="210">
        <v>0</v>
      </c>
      <c r="V200" s="210">
        <v>0</v>
      </c>
      <c r="W200" s="210"/>
      <c r="X200" s="171">
        <v>0</v>
      </c>
      <c r="Y200" s="210"/>
      <c r="Z200" s="210">
        <v>0</v>
      </c>
      <c r="AA200" s="210">
        <v>0</v>
      </c>
      <c r="AB200" s="210">
        <v>0</v>
      </c>
      <c r="AC200" s="210"/>
      <c r="AD200" s="210"/>
      <c r="AE200" s="210"/>
      <c r="AF200" s="171">
        <v>0</v>
      </c>
      <c r="AG200" s="210"/>
      <c r="AH200" s="225"/>
      <c r="AI200" s="210">
        <v>0</v>
      </c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>
        <v>0</v>
      </c>
      <c r="AT200" s="210">
        <v>0</v>
      </c>
      <c r="AU200" s="210"/>
      <c r="AV200" s="210"/>
      <c r="AW200" s="173">
        <v>0</v>
      </c>
      <c r="AX200" s="171">
        <v>0</v>
      </c>
      <c r="AY200" s="210">
        <v>0</v>
      </c>
      <c r="AZ200" s="210">
        <v>0</v>
      </c>
      <c r="BA200" s="210">
        <v>0</v>
      </c>
      <c r="BB200" s="210"/>
      <c r="BC200" s="210">
        <v>0</v>
      </c>
      <c r="BD200" s="171">
        <v>0</v>
      </c>
      <c r="BE200" s="210">
        <v>0</v>
      </c>
      <c r="BF200" s="210">
        <v>0</v>
      </c>
      <c r="BG200" s="221"/>
      <c r="BH200" s="210">
        <v>0</v>
      </c>
      <c r="BI200" s="210"/>
      <c r="BJ200" s="210"/>
      <c r="BK200" s="171">
        <v>0</v>
      </c>
      <c r="BL200" s="210"/>
      <c r="BM200" s="210">
        <v>0</v>
      </c>
      <c r="BN200" s="210">
        <v>0</v>
      </c>
      <c r="BO200" s="210"/>
      <c r="BP200" s="171"/>
      <c r="BQ200" s="210"/>
      <c r="BR200" s="170">
        <v>0</v>
      </c>
      <c r="BS200" s="173">
        <v>0</v>
      </c>
      <c r="BT200" s="171">
        <v>0</v>
      </c>
      <c r="BU200" s="210">
        <v>0</v>
      </c>
      <c r="BV200" s="123"/>
      <c r="BW200" s="125">
        <v>0</v>
      </c>
      <c r="BX200" s="210">
        <v>0</v>
      </c>
      <c r="BY200" s="210">
        <v>0</v>
      </c>
      <c r="BZ200" s="210">
        <v>0</v>
      </c>
      <c r="CA200" s="210"/>
      <c r="CB200" s="171">
        <v>0</v>
      </c>
      <c r="CC200" s="210">
        <v>0</v>
      </c>
      <c r="CD200" s="210">
        <v>0</v>
      </c>
      <c r="CE200" s="210">
        <v>0</v>
      </c>
      <c r="CF200" s="210">
        <v>0</v>
      </c>
      <c r="CG200" s="210">
        <v>0</v>
      </c>
      <c r="CH200" s="210">
        <v>0</v>
      </c>
      <c r="CI200" s="174"/>
      <c r="CJ200" s="175"/>
      <c r="CK200" s="176"/>
      <c r="CL200" s="177"/>
      <c r="CM200" s="178"/>
      <c r="CN200" s="179"/>
      <c r="CO200" s="178"/>
      <c r="CP200" s="148"/>
    </row>
    <row r="201" spans="1:93" s="129" customFormat="1" ht="14.25" customHeight="1">
      <c r="A201" s="119"/>
      <c r="B201" s="120"/>
      <c r="C201" s="540"/>
      <c r="D201" s="150"/>
      <c r="E201" s="150"/>
      <c r="F201" s="150"/>
      <c r="G201" s="121"/>
      <c r="H201" s="127"/>
      <c r="I201" s="125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6"/>
      <c r="BO201" s="126"/>
      <c r="BP201" s="126"/>
      <c r="BQ201" s="126"/>
      <c r="BR201" s="126"/>
      <c r="BS201" s="126"/>
      <c r="BT201" s="126"/>
      <c r="BU201" s="126"/>
      <c r="BV201" s="126"/>
      <c r="BW201" s="126"/>
      <c r="BX201" s="126"/>
      <c r="BY201" s="126"/>
      <c r="BZ201" s="126"/>
      <c r="CA201" s="126"/>
      <c r="CB201" s="126"/>
      <c r="CC201" s="126"/>
      <c r="CD201" s="126"/>
      <c r="CE201" s="126"/>
      <c r="CF201" s="126"/>
      <c r="CG201" s="126"/>
      <c r="CH201" s="126"/>
      <c r="CI201" s="157"/>
      <c r="CJ201" s="158"/>
      <c r="CK201" s="157"/>
      <c r="CL201" s="157"/>
      <c r="CM201" s="158"/>
      <c r="CN201" s="158"/>
      <c r="CO201" s="158"/>
    </row>
    <row r="202" spans="1:94" s="184" customFormat="1" ht="13.5" customHeight="1" thickBot="1">
      <c r="A202" s="82"/>
      <c r="B202" s="83"/>
      <c r="C202" s="230" t="s">
        <v>274</v>
      </c>
      <c r="D202" s="84" t="s">
        <v>112</v>
      </c>
      <c r="E202" s="84" t="s">
        <v>113</v>
      </c>
      <c r="F202" s="85" t="s">
        <v>114</v>
      </c>
      <c r="G202" s="86" t="e">
        <f>H202-I202</f>
        <v>#REF!</v>
      </c>
      <c r="H202" s="180" t="e">
        <f>SUM(#REF!)</f>
        <v>#REF!</v>
      </c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2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  <c r="BC202" s="181"/>
      <c r="BD202" s="181"/>
      <c r="BE202" s="181"/>
      <c r="BF202" s="181"/>
      <c r="BG202" s="181"/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1"/>
      <c r="BS202" s="181"/>
      <c r="BT202" s="181"/>
      <c r="BU202" s="181"/>
      <c r="BV202" s="181"/>
      <c r="BW202" s="181"/>
      <c r="BX202" s="181"/>
      <c r="BY202" s="181"/>
      <c r="BZ202" s="181"/>
      <c r="CA202" s="181"/>
      <c r="CB202" s="181"/>
      <c r="CC202" s="181"/>
      <c r="CD202" s="181"/>
      <c r="CE202" s="181"/>
      <c r="CF202" s="181"/>
      <c r="CG202" s="181"/>
      <c r="CH202" s="181" t="e">
        <f>SUM(#REF!)</f>
        <v>#REF!</v>
      </c>
      <c r="CI202" s="316"/>
      <c r="CJ202" s="316"/>
      <c r="CK202" s="316"/>
      <c r="CL202" s="316"/>
      <c r="CM202" s="316"/>
      <c r="CN202" s="316"/>
      <c r="CO202" s="316"/>
      <c r="CP202" s="183"/>
    </row>
    <row r="203" spans="1:94" s="184" customFormat="1" ht="13.5" customHeight="1" thickBot="1">
      <c r="A203" s="82"/>
      <c r="B203" s="83"/>
      <c r="C203" s="626" t="s">
        <v>382</v>
      </c>
      <c r="D203" s="84"/>
      <c r="E203" s="84"/>
      <c r="F203" s="85"/>
      <c r="G203" s="86" t="e">
        <f>H203-I203</f>
        <v>#REF!</v>
      </c>
      <c r="H203" s="180" t="e">
        <f>SUM(H204:H205)</f>
        <v>#REF!</v>
      </c>
      <c r="I203" s="181">
        <v>102210903</v>
      </c>
      <c r="J203" s="181">
        <v>101529532</v>
      </c>
      <c r="K203" s="181">
        <v>100756565</v>
      </c>
      <c r="L203" s="181">
        <v>66723959</v>
      </c>
      <c r="M203" s="181">
        <v>15386564</v>
      </c>
      <c r="N203" s="181">
        <v>12254306</v>
      </c>
      <c r="O203" s="181">
        <v>107647</v>
      </c>
      <c r="P203" s="181">
        <v>80000</v>
      </c>
      <c r="Q203" s="181">
        <v>11536292</v>
      </c>
      <c r="R203" s="181">
        <v>0</v>
      </c>
      <c r="S203" s="181">
        <v>530367</v>
      </c>
      <c r="T203" s="181">
        <v>0</v>
      </c>
      <c r="U203" s="181">
        <v>0</v>
      </c>
      <c r="V203" s="181">
        <v>0</v>
      </c>
      <c r="W203" s="181">
        <v>44000</v>
      </c>
      <c r="X203" s="181">
        <v>6347736</v>
      </c>
      <c r="Y203" s="181">
        <v>51142</v>
      </c>
      <c r="Z203" s="181">
        <v>3634266</v>
      </c>
      <c r="AA203" s="181">
        <v>1375499</v>
      </c>
      <c r="AB203" s="181">
        <v>1277935</v>
      </c>
      <c r="AC203" s="181">
        <v>0</v>
      </c>
      <c r="AD203" s="181">
        <v>0</v>
      </c>
      <c r="AE203" s="181">
        <v>8894</v>
      </c>
      <c r="AF203" s="181">
        <v>763619</v>
      </c>
      <c r="AG203" s="181">
        <v>86719</v>
      </c>
      <c r="AH203" s="181">
        <v>310235</v>
      </c>
      <c r="AI203" s="181">
        <v>366665</v>
      </c>
      <c r="AJ203" s="181">
        <v>0</v>
      </c>
      <c r="AK203" s="181">
        <v>0</v>
      </c>
      <c r="AL203" s="181">
        <v>0</v>
      </c>
      <c r="AM203" s="181">
        <v>0</v>
      </c>
      <c r="AN203" s="181">
        <v>15000</v>
      </c>
      <c r="AO203" s="181">
        <v>0</v>
      </c>
      <c r="AP203" s="181">
        <v>1665</v>
      </c>
      <c r="AQ203" s="181">
        <v>0</v>
      </c>
      <c r="AR203" s="181">
        <v>0</v>
      </c>
      <c r="AS203" s="181">
        <v>0</v>
      </c>
      <c r="AT203" s="181">
        <v>0</v>
      </c>
      <c r="AU203" s="181">
        <v>0</v>
      </c>
      <c r="AV203" s="181">
        <v>350000</v>
      </c>
      <c r="AW203" s="181">
        <v>9348</v>
      </c>
      <c r="AX203" s="181">
        <v>0</v>
      </c>
      <c r="AY203" s="181">
        <v>0</v>
      </c>
      <c r="AZ203" s="181">
        <v>0</v>
      </c>
      <c r="BA203" s="181">
        <v>0</v>
      </c>
      <c r="BB203" s="181">
        <v>0</v>
      </c>
      <c r="BC203" s="181">
        <v>0</v>
      </c>
      <c r="BD203" s="181">
        <v>0</v>
      </c>
      <c r="BE203" s="181">
        <v>0</v>
      </c>
      <c r="BF203" s="181">
        <v>0</v>
      </c>
      <c r="BG203" s="181">
        <v>0</v>
      </c>
      <c r="BH203" s="181">
        <v>0</v>
      </c>
      <c r="BI203" s="181">
        <v>0</v>
      </c>
      <c r="BJ203" s="181">
        <v>0</v>
      </c>
      <c r="BK203" s="181">
        <v>9348</v>
      </c>
      <c r="BL203" s="181">
        <v>7632</v>
      </c>
      <c r="BM203" s="181">
        <v>0</v>
      </c>
      <c r="BN203" s="181">
        <v>0</v>
      </c>
      <c r="BO203" s="181">
        <v>1716</v>
      </c>
      <c r="BP203" s="181">
        <v>0</v>
      </c>
      <c r="BQ203" s="181">
        <v>0</v>
      </c>
      <c r="BR203" s="181">
        <v>681371</v>
      </c>
      <c r="BS203" s="181">
        <v>681371</v>
      </c>
      <c r="BT203" s="181">
        <v>681371</v>
      </c>
      <c r="BU203" s="181">
        <v>0</v>
      </c>
      <c r="BV203" s="181">
        <v>681371</v>
      </c>
      <c r="BW203" s="181">
        <v>0</v>
      </c>
      <c r="BX203" s="181">
        <v>0</v>
      </c>
      <c r="BY203" s="181">
        <v>0</v>
      </c>
      <c r="BZ203" s="181">
        <v>0</v>
      </c>
      <c r="CA203" s="181">
        <v>0</v>
      </c>
      <c r="CB203" s="181">
        <v>0</v>
      </c>
      <c r="CC203" s="181">
        <v>0</v>
      </c>
      <c r="CD203" s="181">
        <v>0</v>
      </c>
      <c r="CE203" s="181">
        <v>0</v>
      </c>
      <c r="CF203" s="181">
        <v>0</v>
      </c>
      <c r="CG203" s="181">
        <v>0</v>
      </c>
      <c r="CH203" s="181" t="e">
        <f>SUM(CH204:CH205)</f>
        <v>#REF!</v>
      </c>
      <c r="CI203" s="316"/>
      <c r="CJ203" s="316"/>
      <c r="CK203" s="316"/>
      <c r="CL203" s="316"/>
      <c r="CM203" s="316"/>
      <c r="CN203" s="316"/>
      <c r="CO203" s="316"/>
      <c r="CP203" s="183"/>
    </row>
    <row r="204" spans="1:94" s="184" customFormat="1" ht="13.5" customHeight="1" thickBot="1">
      <c r="A204" s="82"/>
      <c r="B204" s="83"/>
      <c r="C204" s="649" t="s">
        <v>383</v>
      </c>
      <c r="D204" s="84"/>
      <c r="E204" s="84"/>
      <c r="F204" s="85"/>
      <c r="G204" s="86" t="e">
        <f>H204-I204</f>
        <v>#REF!</v>
      </c>
      <c r="H204" s="180" t="e">
        <f>SUM(H205:H207)</f>
        <v>#REF!</v>
      </c>
      <c r="I204" s="181">
        <v>97046163</v>
      </c>
      <c r="J204" s="181">
        <v>96364792</v>
      </c>
      <c r="K204" s="181">
        <v>95591825</v>
      </c>
      <c r="L204" s="181">
        <v>66723959</v>
      </c>
      <c r="M204" s="181">
        <v>15386564</v>
      </c>
      <c r="N204" s="181">
        <v>12254306</v>
      </c>
      <c r="O204" s="181">
        <v>107647</v>
      </c>
      <c r="P204" s="181">
        <v>80000</v>
      </c>
      <c r="Q204" s="181">
        <v>11536292</v>
      </c>
      <c r="R204" s="181">
        <v>0</v>
      </c>
      <c r="S204" s="181">
        <v>530367</v>
      </c>
      <c r="T204" s="181">
        <v>0</v>
      </c>
      <c r="U204" s="181">
        <v>0</v>
      </c>
      <c r="V204" s="181">
        <v>0</v>
      </c>
      <c r="W204" s="181">
        <v>44000</v>
      </c>
      <c r="X204" s="181">
        <v>1182996</v>
      </c>
      <c r="Y204" s="181">
        <v>51142</v>
      </c>
      <c r="Z204" s="181">
        <v>632380</v>
      </c>
      <c r="AA204" s="181">
        <v>270913</v>
      </c>
      <c r="AB204" s="181">
        <v>224056</v>
      </c>
      <c r="AC204" s="181">
        <v>0</v>
      </c>
      <c r="AD204" s="181">
        <v>0</v>
      </c>
      <c r="AE204" s="181">
        <v>4505</v>
      </c>
      <c r="AF204" s="181">
        <v>763619</v>
      </c>
      <c r="AG204" s="181">
        <v>86719</v>
      </c>
      <c r="AH204" s="181">
        <v>310235</v>
      </c>
      <c r="AI204" s="181">
        <v>366665</v>
      </c>
      <c r="AJ204" s="181">
        <v>0</v>
      </c>
      <c r="AK204" s="181">
        <v>0</v>
      </c>
      <c r="AL204" s="181">
        <v>0</v>
      </c>
      <c r="AM204" s="181">
        <v>0</v>
      </c>
      <c r="AN204" s="181">
        <v>15000</v>
      </c>
      <c r="AO204" s="181">
        <v>0</v>
      </c>
      <c r="AP204" s="181">
        <v>1665</v>
      </c>
      <c r="AQ204" s="181">
        <v>0</v>
      </c>
      <c r="AR204" s="181">
        <v>0</v>
      </c>
      <c r="AS204" s="181">
        <v>0</v>
      </c>
      <c r="AT204" s="181">
        <v>0</v>
      </c>
      <c r="AU204" s="181">
        <v>0</v>
      </c>
      <c r="AV204" s="181">
        <v>350000</v>
      </c>
      <c r="AW204" s="181">
        <v>9348</v>
      </c>
      <c r="AX204" s="181">
        <v>0</v>
      </c>
      <c r="AY204" s="181">
        <v>0</v>
      </c>
      <c r="AZ204" s="181">
        <v>0</v>
      </c>
      <c r="BA204" s="181">
        <v>0</v>
      </c>
      <c r="BB204" s="181">
        <v>0</v>
      </c>
      <c r="BC204" s="181">
        <v>0</v>
      </c>
      <c r="BD204" s="181">
        <v>0</v>
      </c>
      <c r="BE204" s="181">
        <v>0</v>
      </c>
      <c r="BF204" s="181">
        <v>0</v>
      </c>
      <c r="BG204" s="181">
        <v>0</v>
      </c>
      <c r="BH204" s="181">
        <v>0</v>
      </c>
      <c r="BI204" s="181">
        <v>0</v>
      </c>
      <c r="BJ204" s="181">
        <v>0</v>
      </c>
      <c r="BK204" s="181">
        <v>9348</v>
      </c>
      <c r="BL204" s="181">
        <v>7632</v>
      </c>
      <c r="BM204" s="181">
        <v>0</v>
      </c>
      <c r="BN204" s="181">
        <v>0</v>
      </c>
      <c r="BO204" s="181">
        <v>1716</v>
      </c>
      <c r="BP204" s="181">
        <v>0</v>
      </c>
      <c r="BQ204" s="181">
        <v>0</v>
      </c>
      <c r="BR204" s="181">
        <v>681371</v>
      </c>
      <c r="BS204" s="181">
        <v>681371</v>
      </c>
      <c r="BT204" s="181">
        <v>681371</v>
      </c>
      <c r="BU204" s="181">
        <v>0</v>
      </c>
      <c r="BV204" s="181">
        <v>681371</v>
      </c>
      <c r="BW204" s="181">
        <v>0</v>
      </c>
      <c r="BX204" s="181">
        <v>0</v>
      </c>
      <c r="BY204" s="181">
        <v>0</v>
      </c>
      <c r="BZ204" s="181">
        <v>0</v>
      </c>
      <c r="CA204" s="181">
        <v>0</v>
      </c>
      <c r="CB204" s="181">
        <v>0</v>
      </c>
      <c r="CC204" s="181">
        <v>0</v>
      </c>
      <c r="CD204" s="181">
        <v>0</v>
      </c>
      <c r="CE204" s="181">
        <v>0</v>
      </c>
      <c r="CF204" s="181">
        <v>0</v>
      </c>
      <c r="CG204" s="181">
        <v>0</v>
      </c>
      <c r="CH204" s="181" t="e">
        <f>SUM(CH205:CH207)</f>
        <v>#REF!</v>
      </c>
      <c r="CI204" s="316"/>
      <c r="CJ204" s="316"/>
      <c r="CK204" s="316"/>
      <c r="CL204" s="316"/>
      <c r="CM204" s="316"/>
      <c r="CN204" s="316"/>
      <c r="CO204" s="316"/>
      <c r="CP204" s="183"/>
    </row>
    <row r="205" spans="1:93" s="129" customFormat="1" ht="14.25" customHeight="1">
      <c r="A205" s="119"/>
      <c r="B205" s="120"/>
      <c r="C205" s="540"/>
      <c r="D205" s="150"/>
      <c r="E205" s="150"/>
      <c r="F205" s="150"/>
      <c r="G205" s="121"/>
      <c r="H205" s="127"/>
      <c r="I205" s="125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  <c r="BX205" s="126"/>
      <c r="BY205" s="126"/>
      <c r="BZ205" s="126"/>
      <c r="CA205" s="126"/>
      <c r="CB205" s="126"/>
      <c r="CC205" s="126"/>
      <c r="CD205" s="126"/>
      <c r="CE205" s="126"/>
      <c r="CF205" s="126"/>
      <c r="CG205" s="126"/>
      <c r="CH205" s="126"/>
      <c r="CI205" s="157"/>
      <c r="CJ205" s="158"/>
      <c r="CK205" s="157"/>
      <c r="CL205" s="157"/>
      <c r="CM205" s="158"/>
      <c r="CN205" s="158"/>
      <c r="CO205" s="158"/>
    </row>
    <row r="206" spans="1:95" s="88" customFormat="1" ht="13.5" customHeight="1" thickBot="1">
      <c r="A206" s="82"/>
      <c r="B206" s="83" t="s">
        <v>115</v>
      </c>
      <c r="C206" s="230" t="s">
        <v>214</v>
      </c>
      <c r="D206" s="84" t="s">
        <v>87</v>
      </c>
      <c r="E206" s="84" t="s">
        <v>87</v>
      </c>
      <c r="F206" s="85" t="s">
        <v>87</v>
      </c>
      <c r="G206" s="86" t="e">
        <f>H206-I206</f>
        <v>#REF!</v>
      </c>
      <c r="H206" s="180" t="e">
        <f>SUM(#REF!)</f>
        <v>#REF!</v>
      </c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82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1"/>
      <c r="BQ206" s="181"/>
      <c r="BR206" s="181"/>
      <c r="BS206" s="181"/>
      <c r="BT206" s="181"/>
      <c r="BU206" s="181"/>
      <c r="BV206" s="181"/>
      <c r="BW206" s="181"/>
      <c r="BX206" s="181"/>
      <c r="BY206" s="181"/>
      <c r="BZ206" s="181"/>
      <c r="CA206" s="181"/>
      <c r="CB206" s="181"/>
      <c r="CC206" s="181"/>
      <c r="CD206" s="181"/>
      <c r="CE206" s="181"/>
      <c r="CF206" s="181"/>
      <c r="CG206" s="181"/>
      <c r="CH206" s="181" t="e">
        <f>SUM(#REF!)</f>
        <v>#REF!</v>
      </c>
      <c r="CI206" s="183"/>
      <c r="CJ206" s="183"/>
      <c r="CK206" s="183"/>
      <c r="CL206" s="183"/>
      <c r="CM206" s="183"/>
      <c r="CN206" s="183"/>
      <c r="CO206" s="183"/>
      <c r="CP206" s="183"/>
      <c r="CQ206" s="184"/>
    </row>
    <row r="207" spans="1:95" s="88" customFormat="1" ht="13.5" customHeight="1" thickBot="1">
      <c r="A207" s="82"/>
      <c r="B207" s="83"/>
      <c r="C207" s="626" t="s">
        <v>382</v>
      </c>
      <c r="D207" s="84"/>
      <c r="E207" s="84"/>
      <c r="F207" s="85"/>
      <c r="G207" s="86" t="e">
        <f>H207-I207</f>
        <v>#REF!</v>
      </c>
      <c r="H207" s="180" t="e">
        <f>SUM(H208:H209)</f>
        <v>#REF!</v>
      </c>
      <c r="I207" s="181">
        <v>97504276</v>
      </c>
      <c r="J207" s="181">
        <v>97433504</v>
      </c>
      <c r="K207" s="181">
        <v>94315076</v>
      </c>
      <c r="L207" s="181">
        <v>69056996</v>
      </c>
      <c r="M207" s="181">
        <v>15368325</v>
      </c>
      <c r="N207" s="181">
        <v>5059865</v>
      </c>
      <c r="O207" s="181">
        <v>73800</v>
      </c>
      <c r="P207" s="181">
        <v>21280</v>
      </c>
      <c r="Q207" s="181">
        <v>4482005</v>
      </c>
      <c r="R207" s="181">
        <v>0</v>
      </c>
      <c r="S207" s="181">
        <v>482780</v>
      </c>
      <c r="T207" s="181">
        <v>328</v>
      </c>
      <c r="U207" s="181">
        <v>328</v>
      </c>
      <c r="V207" s="181">
        <v>0</v>
      </c>
      <c r="W207" s="181">
        <v>186235</v>
      </c>
      <c r="X207" s="181">
        <v>4643327</v>
      </c>
      <c r="Y207" s="181">
        <v>52955</v>
      </c>
      <c r="Z207" s="181">
        <v>3847307</v>
      </c>
      <c r="AA207" s="181">
        <v>346605</v>
      </c>
      <c r="AB207" s="181">
        <v>384307</v>
      </c>
      <c r="AC207" s="181">
        <v>0</v>
      </c>
      <c r="AD207" s="181">
        <v>0</v>
      </c>
      <c r="AE207" s="181">
        <v>12153</v>
      </c>
      <c r="AF207" s="181">
        <v>3080756</v>
      </c>
      <c r="AG207" s="181">
        <v>6978</v>
      </c>
      <c r="AH207" s="181">
        <v>315049</v>
      </c>
      <c r="AI207" s="181">
        <v>2758729</v>
      </c>
      <c r="AJ207" s="181">
        <v>0</v>
      </c>
      <c r="AK207" s="181">
        <v>248346</v>
      </c>
      <c r="AL207" s="181">
        <v>0</v>
      </c>
      <c r="AM207" s="181">
        <v>0</v>
      </c>
      <c r="AN207" s="181">
        <v>80161</v>
      </c>
      <c r="AO207" s="181">
        <v>0</v>
      </c>
      <c r="AP207" s="181">
        <v>2920</v>
      </c>
      <c r="AQ207" s="181">
        <v>0</v>
      </c>
      <c r="AR207" s="181">
        <v>0</v>
      </c>
      <c r="AS207" s="181">
        <v>0</v>
      </c>
      <c r="AT207" s="181">
        <v>0</v>
      </c>
      <c r="AU207" s="181">
        <v>0</v>
      </c>
      <c r="AV207" s="181">
        <v>2427302</v>
      </c>
      <c r="AW207" s="181">
        <v>37672</v>
      </c>
      <c r="AX207" s="181">
        <v>0</v>
      </c>
      <c r="AY207" s="181">
        <v>0</v>
      </c>
      <c r="AZ207" s="181">
        <v>0</v>
      </c>
      <c r="BA207" s="181">
        <v>0</v>
      </c>
      <c r="BB207" s="181">
        <v>0</v>
      </c>
      <c r="BC207" s="181">
        <v>0</v>
      </c>
      <c r="BD207" s="181">
        <v>0</v>
      </c>
      <c r="BE207" s="181">
        <v>0</v>
      </c>
      <c r="BF207" s="181">
        <v>0</v>
      </c>
      <c r="BG207" s="181">
        <v>0</v>
      </c>
      <c r="BH207" s="181">
        <v>0</v>
      </c>
      <c r="BI207" s="181">
        <v>0</v>
      </c>
      <c r="BJ207" s="181">
        <v>0</v>
      </c>
      <c r="BK207" s="181">
        <v>37672</v>
      </c>
      <c r="BL207" s="181">
        <v>22672</v>
      </c>
      <c r="BM207" s="181">
        <v>0</v>
      </c>
      <c r="BN207" s="181">
        <v>0</v>
      </c>
      <c r="BO207" s="181">
        <v>15000</v>
      </c>
      <c r="BP207" s="181">
        <v>0</v>
      </c>
      <c r="BQ207" s="181">
        <v>0</v>
      </c>
      <c r="BR207" s="181">
        <v>70772</v>
      </c>
      <c r="BS207" s="181">
        <v>70772</v>
      </c>
      <c r="BT207" s="181">
        <v>70772</v>
      </c>
      <c r="BU207" s="181">
        <v>0</v>
      </c>
      <c r="BV207" s="181">
        <v>70772</v>
      </c>
      <c r="BW207" s="181">
        <v>0</v>
      </c>
      <c r="BX207" s="181">
        <v>0</v>
      </c>
      <c r="BY207" s="181">
        <v>0</v>
      </c>
      <c r="BZ207" s="181">
        <v>0</v>
      </c>
      <c r="CA207" s="181">
        <v>0</v>
      </c>
      <c r="CB207" s="181">
        <v>0</v>
      </c>
      <c r="CC207" s="181">
        <v>0</v>
      </c>
      <c r="CD207" s="181">
        <v>0</v>
      </c>
      <c r="CE207" s="181">
        <v>0</v>
      </c>
      <c r="CF207" s="181">
        <v>0</v>
      </c>
      <c r="CG207" s="181">
        <v>0</v>
      </c>
      <c r="CH207" s="181" t="e">
        <f>SUM(#REF!)</f>
        <v>#REF!</v>
      </c>
      <c r="CI207" s="183"/>
      <c r="CJ207" s="183"/>
      <c r="CK207" s="183"/>
      <c r="CL207" s="183"/>
      <c r="CM207" s="183"/>
      <c r="CN207" s="183"/>
      <c r="CO207" s="183"/>
      <c r="CP207" s="183"/>
      <c r="CQ207" s="184"/>
    </row>
    <row r="208" spans="1:95" s="88" customFormat="1" ht="13.5" customHeight="1" thickBot="1">
      <c r="A208" s="82"/>
      <c r="B208" s="83"/>
      <c r="C208" s="626" t="s">
        <v>383</v>
      </c>
      <c r="D208" s="84"/>
      <c r="E208" s="84"/>
      <c r="F208" s="85"/>
      <c r="G208" s="86" t="e">
        <f>H208-I208</f>
        <v>#REF!</v>
      </c>
      <c r="H208" s="180" t="e">
        <f>SUM(H209:H211)</f>
        <v>#REF!</v>
      </c>
      <c r="I208" s="181">
        <v>93895122</v>
      </c>
      <c r="J208" s="181">
        <v>93824350</v>
      </c>
      <c r="K208" s="181">
        <v>90705922</v>
      </c>
      <c r="L208" s="181">
        <v>69056996</v>
      </c>
      <c r="M208" s="181">
        <v>15368325</v>
      </c>
      <c r="N208" s="181">
        <v>5059865</v>
      </c>
      <c r="O208" s="181">
        <v>73800</v>
      </c>
      <c r="P208" s="181">
        <v>21280</v>
      </c>
      <c r="Q208" s="181">
        <v>4482005</v>
      </c>
      <c r="R208" s="181">
        <v>0</v>
      </c>
      <c r="S208" s="181">
        <v>482780</v>
      </c>
      <c r="T208" s="181">
        <v>328</v>
      </c>
      <c r="U208" s="181">
        <v>328</v>
      </c>
      <c r="V208" s="181">
        <v>0</v>
      </c>
      <c r="W208" s="181">
        <v>186235</v>
      </c>
      <c r="X208" s="181">
        <v>1034173</v>
      </c>
      <c r="Y208" s="181">
        <v>52955</v>
      </c>
      <c r="Z208" s="181">
        <v>808451</v>
      </c>
      <c r="AA208" s="181">
        <v>86118</v>
      </c>
      <c r="AB208" s="181">
        <v>80517</v>
      </c>
      <c r="AC208" s="181">
        <v>0</v>
      </c>
      <c r="AD208" s="181">
        <v>0</v>
      </c>
      <c r="AE208" s="181">
        <v>6132</v>
      </c>
      <c r="AF208" s="181">
        <v>3080756</v>
      </c>
      <c r="AG208" s="181">
        <v>6978</v>
      </c>
      <c r="AH208" s="181">
        <v>315049</v>
      </c>
      <c r="AI208" s="181">
        <v>2758729</v>
      </c>
      <c r="AJ208" s="181">
        <v>0</v>
      </c>
      <c r="AK208" s="181">
        <v>248346</v>
      </c>
      <c r="AL208" s="181">
        <v>0</v>
      </c>
      <c r="AM208" s="181">
        <v>0</v>
      </c>
      <c r="AN208" s="181">
        <v>80161</v>
      </c>
      <c r="AO208" s="181">
        <v>0</v>
      </c>
      <c r="AP208" s="181">
        <v>2920</v>
      </c>
      <c r="AQ208" s="181">
        <v>0</v>
      </c>
      <c r="AR208" s="181">
        <v>0</v>
      </c>
      <c r="AS208" s="181">
        <v>0</v>
      </c>
      <c r="AT208" s="181">
        <v>0</v>
      </c>
      <c r="AU208" s="181">
        <v>0</v>
      </c>
      <c r="AV208" s="181">
        <v>2427302</v>
      </c>
      <c r="AW208" s="181">
        <v>37672</v>
      </c>
      <c r="AX208" s="181">
        <v>0</v>
      </c>
      <c r="AY208" s="181">
        <v>0</v>
      </c>
      <c r="AZ208" s="181">
        <v>0</v>
      </c>
      <c r="BA208" s="181">
        <v>0</v>
      </c>
      <c r="BB208" s="181">
        <v>0</v>
      </c>
      <c r="BC208" s="181">
        <v>0</v>
      </c>
      <c r="BD208" s="181">
        <v>0</v>
      </c>
      <c r="BE208" s="181">
        <v>0</v>
      </c>
      <c r="BF208" s="181">
        <v>0</v>
      </c>
      <c r="BG208" s="181">
        <v>0</v>
      </c>
      <c r="BH208" s="181">
        <v>0</v>
      </c>
      <c r="BI208" s="181">
        <v>0</v>
      </c>
      <c r="BJ208" s="181">
        <v>0</v>
      </c>
      <c r="BK208" s="181">
        <v>37672</v>
      </c>
      <c r="BL208" s="181">
        <v>22672</v>
      </c>
      <c r="BM208" s="181">
        <v>0</v>
      </c>
      <c r="BN208" s="181">
        <v>0</v>
      </c>
      <c r="BO208" s="181">
        <v>15000</v>
      </c>
      <c r="BP208" s="181">
        <v>0</v>
      </c>
      <c r="BQ208" s="181">
        <v>0</v>
      </c>
      <c r="BR208" s="181">
        <v>70772</v>
      </c>
      <c r="BS208" s="181">
        <v>70772</v>
      </c>
      <c r="BT208" s="181">
        <v>70772</v>
      </c>
      <c r="BU208" s="181">
        <v>0</v>
      </c>
      <c r="BV208" s="181">
        <v>70772</v>
      </c>
      <c r="BW208" s="181">
        <v>0</v>
      </c>
      <c r="BX208" s="181">
        <v>0</v>
      </c>
      <c r="BY208" s="181">
        <v>0</v>
      </c>
      <c r="BZ208" s="181">
        <v>0</v>
      </c>
      <c r="CA208" s="181">
        <v>0</v>
      </c>
      <c r="CB208" s="181">
        <v>0</v>
      </c>
      <c r="CC208" s="181">
        <v>0</v>
      </c>
      <c r="CD208" s="181">
        <v>0</v>
      </c>
      <c r="CE208" s="181">
        <v>0</v>
      </c>
      <c r="CF208" s="181">
        <v>0</v>
      </c>
      <c r="CG208" s="181">
        <v>0</v>
      </c>
      <c r="CH208" s="181" t="e">
        <f>SUM(#REF!)</f>
        <v>#REF!</v>
      </c>
      <c r="CI208" s="183"/>
      <c r="CJ208" s="183"/>
      <c r="CK208" s="183"/>
      <c r="CL208" s="183"/>
      <c r="CM208" s="183"/>
      <c r="CN208" s="183"/>
      <c r="CO208" s="183"/>
      <c r="CP208" s="183"/>
      <c r="CQ208" s="184"/>
    </row>
    <row r="209" spans="1:95" s="654" customFormat="1" ht="13.5" customHeight="1">
      <c r="A209" s="650"/>
      <c r="B209" s="120"/>
      <c r="C209" s="551"/>
      <c r="D209" s="150"/>
      <c r="E209" s="150"/>
      <c r="F209" s="151"/>
      <c r="G209" s="651"/>
      <c r="H209" s="652"/>
      <c r="I209" s="325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154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25"/>
      <c r="AR209" s="325"/>
      <c r="AS209" s="325"/>
      <c r="AT209" s="325"/>
      <c r="AU209" s="325"/>
      <c r="AV209" s="325"/>
      <c r="AW209" s="325"/>
      <c r="AX209" s="325"/>
      <c r="AY209" s="325"/>
      <c r="AZ209" s="325"/>
      <c r="BA209" s="325"/>
      <c r="BB209" s="325"/>
      <c r="BC209" s="325"/>
      <c r="BD209" s="325"/>
      <c r="BE209" s="325"/>
      <c r="BF209" s="325"/>
      <c r="BG209" s="325"/>
      <c r="BH209" s="325"/>
      <c r="BI209" s="325"/>
      <c r="BJ209" s="325"/>
      <c r="BK209" s="325"/>
      <c r="BL209" s="325"/>
      <c r="BM209" s="325"/>
      <c r="BN209" s="325"/>
      <c r="BO209" s="325"/>
      <c r="BP209" s="325"/>
      <c r="BQ209" s="325"/>
      <c r="BR209" s="325"/>
      <c r="BS209" s="325"/>
      <c r="BT209" s="325"/>
      <c r="BU209" s="325"/>
      <c r="BV209" s="325"/>
      <c r="BW209" s="325"/>
      <c r="BX209" s="325"/>
      <c r="BY209" s="325"/>
      <c r="BZ209" s="325"/>
      <c r="CA209" s="325"/>
      <c r="CB209" s="325"/>
      <c r="CC209" s="325"/>
      <c r="CD209" s="325"/>
      <c r="CE209" s="325"/>
      <c r="CF209" s="325"/>
      <c r="CG209" s="325"/>
      <c r="CH209" s="325"/>
      <c r="CI209" s="652"/>
      <c r="CJ209" s="652"/>
      <c r="CK209" s="652"/>
      <c r="CL209" s="652"/>
      <c r="CM209" s="652"/>
      <c r="CN209" s="652"/>
      <c r="CO209" s="652"/>
      <c r="CP209" s="652"/>
      <c r="CQ209" s="653"/>
    </row>
    <row r="210" spans="1:95" s="388" customFormat="1" ht="14.25" customHeight="1">
      <c r="A210" s="562"/>
      <c r="B210" s="563"/>
      <c r="C210" s="615" t="s">
        <v>116</v>
      </c>
      <c r="D210" s="185" t="s">
        <v>117</v>
      </c>
      <c r="E210" s="185" t="s">
        <v>118</v>
      </c>
      <c r="F210" s="186" t="s">
        <v>119</v>
      </c>
      <c r="G210" s="618" t="e">
        <f>H210-I210</f>
        <v>#REF!</v>
      </c>
      <c r="H210" s="669" t="e">
        <f>SUM(#REF!)</f>
        <v>#REF!</v>
      </c>
      <c r="I210" s="670"/>
      <c r="J210" s="670"/>
      <c r="K210" s="670"/>
      <c r="L210" s="670"/>
      <c r="M210" s="670"/>
      <c r="N210" s="670"/>
      <c r="O210" s="670"/>
      <c r="P210" s="670"/>
      <c r="Q210" s="670"/>
      <c r="R210" s="670"/>
      <c r="S210" s="670"/>
      <c r="T210" s="670"/>
      <c r="U210" s="670"/>
      <c r="V210" s="670"/>
      <c r="W210" s="670"/>
      <c r="X210" s="671"/>
      <c r="Y210" s="670"/>
      <c r="Z210" s="670"/>
      <c r="AA210" s="670"/>
      <c r="AB210" s="670"/>
      <c r="AC210" s="670"/>
      <c r="AD210" s="670"/>
      <c r="AE210" s="670"/>
      <c r="AF210" s="670"/>
      <c r="AG210" s="670"/>
      <c r="AH210" s="670"/>
      <c r="AI210" s="670"/>
      <c r="AJ210" s="670"/>
      <c r="AK210" s="670"/>
      <c r="AL210" s="670"/>
      <c r="AM210" s="670"/>
      <c r="AN210" s="670"/>
      <c r="AO210" s="670"/>
      <c r="AP210" s="670"/>
      <c r="AQ210" s="670"/>
      <c r="AR210" s="670"/>
      <c r="AS210" s="670"/>
      <c r="AT210" s="670"/>
      <c r="AU210" s="670"/>
      <c r="AV210" s="670"/>
      <c r="AW210" s="670"/>
      <c r="AX210" s="670"/>
      <c r="AY210" s="670"/>
      <c r="AZ210" s="670"/>
      <c r="BA210" s="670"/>
      <c r="BB210" s="670"/>
      <c r="BC210" s="670"/>
      <c r="BD210" s="670"/>
      <c r="BE210" s="670"/>
      <c r="BF210" s="670"/>
      <c r="BG210" s="670"/>
      <c r="BH210" s="670"/>
      <c r="BI210" s="670"/>
      <c r="BJ210" s="670"/>
      <c r="BK210" s="670"/>
      <c r="BL210" s="670"/>
      <c r="BM210" s="670"/>
      <c r="BN210" s="670"/>
      <c r="BO210" s="670"/>
      <c r="BP210" s="670"/>
      <c r="BQ210" s="670"/>
      <c r="BR210" s="670"/>
      <c r="BS210" s="670"/>
      <c r="BT210" s="670"/>
      <c r="BU210" s="670"/>
      <c r="BV210" s="670"/>
      <c r="BW210" s="670"/>
      <c r="BX210" s="670"/>
      <c r="BY210" s="670"/>
      <c r="BZ210" s="670"/>
      <c r="CA210" s="670"/>
      <c r="CB210" s="670"/>
      <c r="CC210" s="670"/>
      <c r="CD210" s="670"/>
      <c r="CE210" s="670"/>
      <c r="CF210" s="670"/>
      <c r="CG210" s="670"/>
      <c r="CH210" s="670" t="e">
        <f>SUM(#REF!)</f>
        <v>#REF!</v>
      </c>
      <c r="CI210" s="672"/>
      <c r="CJ210" s="672"/>
      <c r="CK210" s="672"/>
      <c r="CL210" s="672"/>
      <c r="CM210" s="672"/>
      <c r="CN210" s="672"/>
      <c r="CO210" s="672"/>
      <c r="CP210" s="672"/>
      <c r="CQ210" s="393"/>
    </row>
    <row r="211" spans="1:95" s="88" customFormat="1" ht="14.25" customHeight="1" thickBot="1">
      <c r="A211" s="82"/>
      <c r="B211" s="83"/>
      <c r="C211" s="649" t="s">
        <v>382</v>
      </c>
      <c r="D211" s="84"/>
      <c r="E211" s="84"/>
      <c r="F211" s="85"/>
      <c r="G211" s="86" t="e">
        <f>H211-I211</f>
        <v>#REF!</v>
      </c>
      <c r="H211" s="180" t="e">
        <f>SUM(H212:H213)</f>
        <v>#REF!</v>
      </c>
      <c r="I211" s="181">
        <v>91986140</v>
      </c>
      <c r="J211" s="181">
        <v>91923821</v>
      </c>
      <c r="K211" s="181">
        <v>88831507</v>
      </c>
      <c r="L211" s="181">
        <v>65223915</v>
      </c>
      <c r="M211" s="181">
        <v>14485398</v>
      </c>
      <c r="N211" s="181">
        <v>4575296</v>
      </c>
      <c r="O211" s="181">
        <v>69600</v>
      </c>
      <c r="P211" s="181">
        <v>0</v>
      </c>
      <c r="Q211" s="181">
        <v>4071779</v>
      </c>
      <c r="R211" s="181">
        <v>0</v>
      </c>
      <c r="S211" s="181">
        <v>433917</v>
      </c>
      <c r="T211" s="181">
        <v>328</v>
      </c>
      <c r="U211" s="181">
        <v>328</v>
      </c>
      <c r="V211" s="181">
        <v>0</v>
      </c>
      <c r="W211" s="181">
        <v>184550</v>
      </c>
      <c r="X211" s="181">
        <v>4362020</v>
      </c>
      <c r="Y211" s="181">
        <v>37000</v>
      </c>
      <c r="Z211" s="181">
        <v>3626010</v>
      </c>
      <c r="AA211" s="181">
        <v>319988</v>
      </c>
      <c r="AB211" s="181">
        <v>366869</v>
      </c>
      <c r="AC211" s="181">
        <v>0</v>
      </c>
      <c r="AD211" s="181">
        <v>0</v>
      </c>
      <c r="AE211" s="181">
        <v>12153</v>
      </c>
      <c r="AF211" s="181">
        <v>3054642</v>
      </c>
      <c r="AG211" s="181">
        <v>2696</v>
      </c>
      <c r="AH211" s="181">
        <v>303630</v>
      </c>
      <c r="AI211" s="181">
        <v>2748316</v>
      </c>
      <c r="AJ211" s="181">
        <v>0</v>
      </c>
      <c r="AK211" s="181">
        <v>241036</v>
      </c>
      <c r="AL211" s="181">
        <v>0</v>
      </c>
      <c r="AM211" s="181">
        <v>0</v>
      </c>
      <c r="AN211" s="181">
        <v>79058</v>
      </c>
      <c r="AO211" s="181">
        <v>0</v>
      </c>
      <c r="AP211" s="181">
        <v>2920</v>
      </c>
      <c r="AQ211" s="181">
        <v>0</v>
      </c>
      <c r="AR211" s="181">
        <v>0</v>
      </c>
      <c r="AS211" s="181">
        <v>0</v>
      </c>
      <c r="AT211" s="181">
        <v>0</v>
      </c>
      <c r="AU211" s="181">
        <v>0</v>
      </c>
      <c r="AV211" s="181">
        <v>2425302</v>
      </c>
      <c r="AW211" s="181">
        <v>37672</v>
      </c>
      <c r="AX211" s="181">
        <v>0</v>
      </c>
      <c r="AY211" s="181">
        <v>0</v>
      </c>
      <c r="AZ211" s="181">
        <v>0</v>
      </c>
      <c r="BA211" s="181">
        <v>0</v>
      </c>
      <c r="BB211" s="181">
        <v>0</v>
      </c>
      <c r="BC211" s="181">
        <v>0</v>
      </c>
      <c r="BD211" s="181">
        <v>0</v>
      </c>
      <c r="BE211" s="181">
        <v>0</v>
      </c>
      <c r="BF211" s="181">
        <v>0</v>
      </c>
      <c r="BG211" s="181">
        <v>0</v>
      </c>
      <c r="BH211" s="181">
        <v>0</v>
      </c>
      <c r="BI211" s="181">
        <v>0</v>
      </c>
      <c r="BJ211" s="181">
        <v>0</v>
      </c>
      <c r="BK211" s="181">
        <v>37672</v>
      </c>
      <c r="BL211" s="181">
        <v>22672</v>
      </c>
      <c r="BM211" s="181">
        <v>0</v>
      </c>
      <c r="BN211" s="181">
        <v>0</v>
      </c>
      <c r="BO211" s="181">
        <v>15000</v>
      </c>
      <c r="BP211" s="181">
        <v>0</v>
      </c>
      <c r="BQ211" s="181">
        <v>0</v>
      </c>
      <c r="BR211" s="181">
        <v>62319</v>
      </c>
      <c r="BS211" s="181">
        <v>62319</v>
      </c>
      <c r="BT211" s="181">
        <v>62319</v>
      </c>
      <c r="BU211" s="181">
        <v>0</v>
      </c>
      <c r="BV211" s="181">
        <v>62319</v>
      </c>
      <c r="BW211" s="181">
        <v>0</v>
      </c>
      <c r="BX211" s="181">
        <v>0</v>
      </c>
      <c r="BY211" s="181">
        <v>0</v>
      </c>
      <c r="BZ211" s="181">
        <v>0</v>
      </c>
      <c r="CA211" s="181">
        <v>0</v>
      </c>
      <c r="CB211" s="181">
        <v>0</v>
      </c>
      <c r="CC211" s="181">
        <v>0</v>
      </c>
      <c r="CD211" s="181">
        <v>0</v>
      </c>
      <c r="CE211" s="181">
        <v>0</v>
      </c>
      <c r="CF211" s="181">
        <v>0</v>
      </c>
      <c r="CG211" s="181">
        <v>0</v>
      </c>
      <c r="CH211" s="181" t="e">
        <f>SUM(CH212:CH213)</f>
        <v>#REF!</v>
      </c>
      <c r="CI211" s="183"/>
      <c r="CJ211" s="183"/>
      <c r="CK211" s="183"/>
      <c r="CL211" s="183"/>
      <c r="CM211" s="183"/>
      <c r="CN211" s="183"/>
      <c r="CO211" s="183"/>
      <c r="CP211" s="183"/>
      <c r="CQ211" s="184"/>
    </row>
    <row r="212" spans="1:95" s="88" customFormat="1" ht="14.25" customHeight="1" thickBot="1">
      <c r="A212" s="82"/>
      <c r="B212" s="83"/>
      <c r="C212" s="649" t="s">
        <v>383</v>
      </c>
      <c r="D212" s="84"/>
      <c r="E212" s="84"/>
      <c r="F212" s="85"/>
      <c r="G212" s="86" t="e">
        <f>H212-I212</f>
        <v>#REF!</v>
      </c>
      <c r="H212" s="180" t="e">
        <f>SUM(H213:H215)</f>
        <v>#REF!</v>
      </c>
      <c r="I212" s="181">
        <v>88376986</v>
      </c>
      <c r="J212" s="181">
        <v>88314667</v>
      </c>
      <c r="K212" s="181">
        <v>85222353</v>
      </c>
      <c r="L212" s="181">
        <v>65223915</v>
      </c>
      <c r="M212" s="181">
        <v>14485398</v>
      </c>
      <c r="N212" s="181">
        <v>4575296</v>
      </c>
      <c r="O212" s="181">
        <v>69600</v>
      </c>
      <c r="P212" s="181">
        <v>0</v>
      </c>
      <c r="Q212" s="181">
        <v>4071779</v>
      </c>
      <c r="R212" s="181">
        <v>0</v>
      </c>
      <c r="S212" s="181">
        <v>433917</v>
      </c>
      <c r="T212" s="181">
        <v>328</v>
      </c>
      <c r="U212" s="181">
        <v>328</v>
      </c>
      <c r="V212" s="181">
        <v>0</v>
      </c>
      <c r="W212" s="181">
        <v>184550</v>
      </c>
      <c r="X212" s="181">
        <v>752866</v>
      </c>
      <c r="Y212" s="181">
        <v>37000</v>
      </c>
      <c r="Z212" s="181">
        <v>587154</v>
      </c>
      <c r="AA212" s="181">
        <v>59501</v>
      </c>
      <c r="AB212" s="181">
        <v>63079</v>
      </c>
      <c r="AC212" s="181">
        <v>0</v>
      </c>
      <c r="AD212" s="181">
        <v>0</v>
      </c>
      <c r="AE212" s="181">
        <v>6132</v>
      </c>
      <c r="AF212" s="181">
        <v>3054642</v>
      </c>
      <c r="AG212" s="181">
        <v>2696</v>
      </c>
      <c r="AH212" s="181">
        <v>303630</v>
      </c>
      <c r="AI212" s="181">
        <v>2748316</v>
      </c>
      <c r="AJ212" s="181">
        <v>0</v>
      </c>
      <c r="AK212" s="181">
        <v>241036</v>
      </c>
      <c r="AL212" s="181">
        <v>0</v>
      </c>
      <c r="AM212" s="181">
        <v>0</v>
      </c>
      <c r="AN212" s="181">
        <v>79058</v>
      </c>
      <c r="AO212" s="181">
        <v>0</v>
      </c>
      <c r="AP212" s="181">
        <v>2920</v>
      </c>
      <c r="AQ212" s="181">
        <v>0</v>
      </c>
      <c r="AR212" s="181">
        <v>0</v>
      </c>
      <c r="AS212" s="181">
        <v>0</v>
      </c>
      <c r="AT212" s="181">
        <v>0</v>
      </c>
      <c r="AU212" s="181">
        <v>0</v>
      </c>
      <c r="AV212" s="181">
        <v>2425302</v>
      </c>
      <c r="AW212" s="181">
        <v>37672</v>
      </c>
      <c r="AX212" s="181">
        <v>0</v>
      </c>
      <c r="AY212" s="181">
        <v>0</v>
      </c>
      <c r="AZ212" s="181">
        <v>0</v>
      </c>
      <c r="BA212" s="181">
        <v>0</v>
      </c>
      <c r="BB212" s="181">
        <v>0</v>
      </c>
      <c r="BC212" s="181">
        <v>0</v>
      </c>
      <c r="BD212" s="181">
        <v>0</v>
      </c>
      <c r="BE212" s="181">
        <v>0</v>
      </c>
      <c r="BF212" s="181">
        <v>0</v>
      </c>
      <c r="BG212" s="181">
        <v>0</v>
      </c>
      <c r="BH212" s="181">
        <v>0</v>
      </c>
      <c r="BI212" s="181">
        <v>0</v>
      </c>
      <c r="BJ212" s="181">
        <v>0</v>
      </c>
      <c r="BK212" s="181">
        <v>37672</v>
      </c>
      <c r="BL212" s="181">
        <v>22672</v>
      </c>
      <c r="BM212" s="181">
        <v>0</v>
      </c>
      <c r="BN212" s="181">
        <v>0</v>
      </c>
      <c r="BO212" s="181">
        <v>15000</v>
      </c>
      <c r="BP212" s="181">
        <v>0</v>
      </c>
      <c r="BQ212" s="181">
        <v>0</v>
      </c>
      <c r="BR212" s="181">
        <v>62319</v>
      </c>
      <c r="BS212" s="181">
        <v>62319</v>
      </c>
      <c r="BT212" s="181">
        <v>62319</v>
      </c>
      <c r="BU212" s="181">
        <v>0</v>
      </c>
      <c r="BV212" s="181">
        <v>62319</v>
      </c>
      <c r="BW212" s="181">
        <v>0</v>
      </c>
      <c r="BX212" s="181">
        <v>0</v>
      </c>
      <c r="BY212" s="181">
        <v>0</v>
      </c>
      <c r="BZ212" s="181">
        <v>0</v>
      </c>
      <c r="CA212" s="181">
        <v>0</v>
      </c>
      <c r="CB212" s="181">
        <v>0</v>
      </c>
      <c r="CC212" s="181">
        <v>0</v>
      </c>
      <c r="CD212" s="181">
        <v>0</v>
      </c>
      <c r="CE212" s="181">
        <v>0</v>
      </c>
      <c r="CF212" s="181">
        <v>0</v>
      </c>
      <c r="CG212" s="181">
        <v>0</v>
      </c>
      <c r="CH212" s="181" t="e">
        <f>SUM(CH213:CH215)</f>
        <v>#REF!</v>
      </c>
      <c r="CI212" s="183"/>
      <c r="CJ212" s="183"/>
      <c r="CK212" s="183"/>
      <c r="CL212" s="183"/>
      <c r="CM212" s="183"/>
      <c r="CN212" s="183"/>
      <c r="CO212" s="183"/>
      <c r="CP212" s="183"/>
      <c r="CQ212" s="184"/>
    </row>
    <row r="213" spans="1:93" s="129" customFormat="1" ht="14.25" customHeight="1">
      <c r="A213" s="119"/>
      <c r="B213" s="120"/>
      <c r="C213" s="540"/>
      <c r="D213" s="150"/>
      <c r="E213" s="150"/>
      <c r="F213" s="150"/>
      <c r="G213" s="121"/>
      <c r="H213" s="127"/>
      <c r="I213" s="125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6"/>
      <c r="BR213" s="126"/>
      <c r="BS213" s="126"/>
      <c r="BT213" s="126"/>
      <c r="BU213" s="126"/>
      <c r="BV213" s="126"/>
      <c r="BW213" s="126"/>
      <c r="BX213" s="126"/>
      <c r="BY213" s="126"/>
      <c r="BZ213" s="126"/>
      <c r="CA213" s="126"/>
      <c r="CB213" s="126"/>
      <c r="CC213" s="126"/>
      <c r="CD213" s="126"/>
      <c r="CE213" s="126"/>
      <c r="CF213" s="126"/>
      <c r="CG213" s="126"/>
      <c r="CH213" s="126"/>
      <c r="CI213" s="157"/>
      <c r="CJ213" s="158"/>
      <c r="CK213" s="157"/>
      <c r="CL213" s="157"/>
      <c r="CM213" s="158"/>
      <c r="CN213" s="158"/>
      <c r="CO213" s="158"/>
    </row>
    <row r="214" spans="1:95" s="88" customFormat="1" ht="13.5" customHeight="1" thickBot="1">
      <c r="A214" s="82"/>
      <c r="B214" s="83"/>
      <c r="C214" s="230" t="s">
        <v>215</v>
      </c>
      <c r="D214" s="84" t="s">
        <v>216</v>
      </c>
      <c r="E214" s="84" t="s">
        <v>118</v>
      </c>
      <c r="F214" s="85" t="s">
        <v>217</v>
      </c>
      <c r="G214" s="86" t="e">
        <f>H214-I214</f>
        <v>#REF!</v>
      </c>
      <c r="H214" s="180" t="e">
        <f>SUM(#REF!)</f>
        <v>#REF!</v>
      </c>
      <c r="I214" s="181"/>
      <c r="J214" s="181"/>
      <c r="K214" s="181"/>
      <c r="L214" s="347"/>
      <c r="M214" s="347"/>
      <c r="N214" s="181"/>
      <c r="O214" s="347"/>
      <c r="P214" s="347"/>
      <c r="Q214" s="347"/>
      <c r="R214" s="347"/>
      <c r="S214" s="347"/>
      <c r="T214" s="181"/>
      <c r="U214" s="181"/>
      <c r="V214" s="181"/>
      <c r="W214" s="181"/>
      <c r="X214" s="182"/>
      <c r="Y214" s="347"/>
      <c r="Z214" s="347"/>
      <c r="AA214" s="347"/>
      <c r="AB214" s="347"/>
      <c r="AC214" s="347"/>
      <c r="AD214" s="181"/>
      <c r="AE214" s="181"/>
      <c r="AF214" s="181"/>
      <c r="AG214" s="181"/>
      <c r="AH214" s="181"/>
      <c r="AI214" s="181"/>
      <c r="AJ214" s="181"/>
      <c r="AK214" s="181"/>
      <c r="AL214" s="181"/>
      <c r="AM214" s="181"/>
      <c r="AN214" s="181"/>
      <c r="AO214" s="181"/>
      <c r="AP214" s="181"/>
      <c r="AQ214" s="181"/>
      <c r="AR214" s="181"/>
      <c r="AS214" s="181"/>
      <c r="AT214" s="181"/>
      <c r="AU214" s="181"/>
      <c r="AV214" s="181"/>
      <c r="AW214" s="181"/>
      <c r="AX214" s="181"/>
      <c r="AY214" s="181"/>
      <c r="AZ214" s="181"/>
      <c r="BA214" s="181"/>
      <c r="BB214" s="181"/>
      <c r="BC214" s="181"/>
      <c r="BD214" s="181"/>
      <c r="BE214" s="181"/>
      <c r="BF214" s="181"/>
      <c r="BG214" s="181"/>
      <c r="BH214" s="181"/>
      <c r="BI214" s="181"/>
      <c r="BJ214" s="181"/>
      <c r="BK214" s="181"/>
      <c r="BL214" s="181"/>
      <c r="BM214" s="181"/>
      <c r="BN214" s="181"/>
      <c r="BO214" s="181"/>
      <c r="BP214" s="181"/>
      <c r="BQ214" s="181"/>
      <c r="BR214" s="181"/>
      <c r="BS214" s="181"/>
      <c r="BT214" s="181"/>
      <c r="BU214" s="181"/>
      <c r="BV214" s="181"/>
      <c r="BW214" s="181"/>
      <c r="BX214" s="181"/>
      <c r="BY214" s="181"/>
      <c r="BZ214" s="181"/>
      <c r="CA214" s="181"/>
      <c r="CB214" s="181"/>
      <c r="CC214" s="181"/>
      <c r="CD214" s="181"/>
      <c r="CE214" s="181"/>
      <c r="CF214" s="181"/>
      <c r="CG214" s="181"/>
      <c r="CH214" s="181" t="e">
        <f>SUM(#REF!)</f>
        <v>#REF!</v>
      </c>
      <c r="CI214" s="183"/>
      <c r="CJ214" s="183"/>
      <c r="CK214" s="183"/>
      <c r="CL214" s="183"/>
      <c r="CM214" s="183"/>
      <c r="CN214" s="183"/>
      <c r="CO214" s="183"/>
      <c r="CP214" s="183"/>
      <c r="CQ214" s="184"/>
    </row>
    <row r="215" spans="1:95" s="88" customFormat="1" ht="13.5" customHeight="1" thickBot="1">
      <c r="A215" s="82"/>
      <c r="B215" s="83"/>
      <c r="C215" s="626" t="s">
        <v>382</v>
      </c>
      <c r="D215" s="84"/>
      <c r="E215" s="84"/>
      <c r="F215" s="85"/>
      <c r="G215" s="86" t="e">
        <f>H215-I215</f>
        <v>#REF!</v>
      </c>
      <c r="H215" s="180" t="e">
        <f>SUM(H216:H217)</f>
        <v>#REF!</v>
      </c>
      <c r="I215" s="181">
        <v>5518136</v>
      </c>
      <c r="J215" s="181">
        <v>5509683</v>
      </c>
      <c r="K215" s="181">
        <v>5483569</v>
      </c>
      <c r="L215" s="181">
        <v>3833081</v>
      </c>
      <c r="M215" s="181">
        <v>882927</v>
      </c>
      <c r="N215" s="181">
        <v>484569</v>
      </c>
      <c r="O215" s="181">
        <v>4200</v>
      </c>
      <c r="P215" s="181">
        <v>21280</v>
      </c>
      <c r="Q215" s="181">
        <v>410226</v>
      </c>
      <c r="R215" s="181">
        <v>0</v>
      </c>
      <c r="S215" s="181">
        <v>48863</v>
      </c>
      <c r="T215" s="181">
        <v>0</v>
      </c>
      <c r="U215" s="181">
        <v>0</v>
      </c>
      <c r="V215" s="181">
        <v>0</v>
      </c>
      <c r="W215" s="181">
        <v>1685</v>
      </c>
      <c r="X215" s="181">
        <v>281307</v>
      </c>
      <c r="Y215" s="181">
        <v>15955</v>
      </c>
      <c r="Z215" s="181">
        <v>221297</v>
      </c>
      <c r="AA215" s="655">
        <v>26617</v>
      </c>
      <c r="AB215" s="181">
        <v>17438</v>
      </c>
      <c r="AC215" s="181">
        <v>0</v>
      </c>
      <c r="AD215" s="181">
        <v>0</v>
      </c>
      <c r="AE215" s="181">
        <v>0</v>
      </c>
      <c r="AF215" s="181">
        <v>26114</v>
      </c>
      <c r="AG215" s="181">
        <v>4282</v>
      </c>
      <c r="AH215" s="181">
        <v>11419</v>
      </c>
      <c r="AI215" s="181">
        <v>10413</v>
      </c>
      <c r="AJ215" s="181">
        <v>0</v>
      </c>
      <c r="AK215" s="181">
        <v>7310</v>
      </c>
      <c r="AL215" s="181">
        <v>0</v>
      </c>
      <c r="AM215" s="181">
        <v>0</v>
      </c>
      <c r="AN215" s="181">
        <v>1103</v>
      </c>
      <c r="AO215" s="181">
        <v>0</v>
      </c>
      <c r="AP215" s="181">
        <v>0</v>
      </c>
      <c r="AQ215" s="181">
        <v>0</v>
      </c>
      <c r="AR215" s="181">
        <v>0</v>
      </c>
      <c r="AS215" s="181">
        <v>0</v>
      </c>
      <c r="AT215" s="181">
        <v>0</v>
      </c>
      <c r="AU215" s="181">
        <v>0</v>
      </c>
      <c r="AV215" s="181">
        <v>2000</v>
      </c>
      <c r="AW215" s="181">
        <v>0</v>
      </c>
      <c r="AX215" s="181">
        <v>0</v>
      </c>
      <c r="AY215" s="181">
        <v>0</v>
      </c>
      <c r="AZ215" s="181">
        <v>0</v>
      </c>
      <c r="BA215" s="181">
        <v>0</v>
      </c>
      <c r="BB215" s="181">
        <v>0</v>
      </c>
      <c r="BC215" s="181">
        <v>0</v>
      </c>
      <c r="BD215" s="181">
        <v>0</v>
      </c>
      <c r="BE215" s="181">
        <v>0</v>
      </c>
      <c r="BF215" s="181">
        <v>0</v>
      </c>
      <c r="BG215" s="181">
        <v>0</v>
      </c>
      <c r="BH215" s="181">
        <v>0</v>
      </c>
      <c r="BI215" s="181">
        <v>0</v>
      </c>
      <c r="BJ215" s="181">
        <v>0</v>
      </c>
      <c r="BK215" s="181">
        <v>0</v>
      </c>
      <c r="BL215" s="181">
        <v>0</v>
      </c>
      <c r="BM215" s="181">
        <v>0</v>
      </c>
      <c r="BN215" s="181">
        <v>0</v>
      </c>
      <c r="BO215" s="181">
        <v>0</v>
      </c>
      <c r="BP215" s="181">
        <v>0</v>
      </c>
      <c r="BQ215" s="181">
        <v>0</v>
      </c>
      <c r="BR215" s="181">
        <v>8453</v>
      </c>
      <c r="BS215" s="181">
        <v>8453</v>
      </c>
      <c r="BT215" s="181">
        <v>8453</v>
      </c>
      <c r="BU215" s="181">
        <v>0</v>
      </c>
      <c r="BV215" s="181">
        <v>8453</v>
      </c>
      <c r="BW215" s="181">
        <v>0</v>
      </c>
      <c r="BX215" s="181">
        <v>0</v>
      </c>
      <c r="BY215" s="181">
        <v>0</v>
      </c>
      <c r="BZ215" s="181">
        <v>0</v>
      </c>
      <c r="CA215" s="181">
        <v>0</v>
      </c>
      <c r="CB215" s="181">
        <v>0</v>
      </c>
      <c r="CC215" s="181">
        <v>0</v>
      </c>
      <c r="CD215" s="181">
        <v>0</v>
      </c>
      <c r="CE215" s="181">
        <v>0</v>
      </c>
      <c r="CF215" s="181">
        <v>0</v>
      </c>
      <c r="CG215" s="181">
        <v>0</v>
      </c>
      <c r="CH215" s="181" t="e">
        <f>SUM(CH216:CH217)</f>
        <v>#REF!</v>
      </c>
      <c r="CI215" s="183"/>
      <c r="CJ215" s="183"/>
      <c r="CK215" s="183"/>
      <c r="CL215" s="183"/>
      <c r="CM215" s="183"/>
      <c r="CN215" s="183"/>
      <c r="CO215" s="183"/>
      <c r="CP215" s="183"/>
      <c r="CQ215" s="184"/>
    </row>
    <row r="216" spans="1:95" s="88" customFormat="1" ht="13.5" customHeight="1" thickBot="1">
      <c r="A216" s="82"/>
      <c r="B216" s="83"/>
      <c r="C216" s="626" t="s">
        <v>383</v>
      </c>
      <c r="D216" s="84"/>
      <c r="E216" s="84"/>
      <c r="F216" s="85"/>
      <c r="G216" s="86" t="e">
        <f>H216-I216</f>
        <v>#REF!</v>
      </c>
      <c r="H216" s="180" t="e">
        <f>SUM(H217:H219)</f>
        <v>#REF!</v>
      </c>
      <c r="I216" s="181">
        <v>5518136</v>
      </c>
      <c r="J216" s="181">
        <v>5509683</v>
      </c>
      <c r="K216" s="181">
        <v>5483569</v>
      </c>
      <c r="L216" s="181">
        <v>3833081</v>
      </c>
      <c r="M216" s="181">
        <v>882927</v>
      </c>
      <c r="N216" s="181">
        <v>484569</v>
      </c>
      <c r="O216" s="181">
        <v>4200</v>
      </c>
      <c r="P216" s="181">
        <v>21280</v>
      </c>
      <c r="Q216" s="181">
        <v>410226</v>
      </c>
      <c r="R216" s="181">
        <v>0</v>
      </c>
      <c r="S216" s="181">
        <v>48863</v>
      </c>
      <c r="T216" s="181">
        <v>0</v>
      </c>
      <c r="U216" s="181">
        <v>0</v>
      </c>
      <c r="V216" s="181">
        <v>0</v>
      </c>
      <c r="W216" s="181">
        <v>1685</v>
      </c>
      <c r="X216" s="181">
        <v>281307</v>
      </c>
      <c r="Y216" s="181">
        <v>15955</v>
      </c>
      <c r="Z216" s="181">
        <v>221297</v>
      </c>
      <c r="AA216" s="181">
        <v>26617</v>
      </c>
      <c r="AB216" s="181">
        <v>17438</v>
      </c>
      <c r="AC216" s="181">
        <v>0</v>
      </c>
      <c r="AD216" s="181">
        <v>0</v>
      </c>
      <c r="AE216" s="181">
        <v>0</v>
      </c>
      <c r="AF216" s="181">
        <v>26114</v>
      </c>
      <c r="AG216" s="181">
        <v>4282</v>
      </c>
      <c r="AH216" s="181">
        <v>11419</v>
      </c>
      <c r="AI216" s="181">
        <v>10413</v>
      </c>
      <c r="AJ216" s="181">
        <v>0</v>
      </c>
      <c r="AK216" s="181">
        <v>7310</v>
      </c>
      <c r="AL216" s="181">
        <v>0</v>
      </c>
      <c r="AM216" s="181">
        <v>0</v>
      </c>
      <c r="AN216" s="181">
        <v>1103</v>
      </c>
      <c r="AO216" s="181">
        <v>0</v>
      </c>
      <c r="AP216" s="181">
        <v>0</v>
      </c>
      <c r="AQ216" s="181">
        <v>0</v>
      </c>
      <c r="AR216" s="181">
        <v>0</v>
      </c>
      <c r="AS216" s="181">
        <v>0</v>
      </c>
      <c r="AT216" s="181">
        <v>0</v>
      </c>
      <c r="AU216" s="181">
        <v>0</v>
      </c>
      <c r="AV216" s="181">
        <v>2000</v>
      </c>
      <c r="AW216" s="181">
        <v>0</v>
      </c>
      <c r="AX216" s="181">
        <v>0</v>
      </c>
      <c r="AY216" s="181">
        <v>0</v>
      </c>
      <c r="AZ216" s="181">
        <v>0</v>
      </c>
      <c r="BA216" s="181">
        <v>0</v>
      </c>
      <c r="BB216" s="181">
        <v>0</v>
      </c>
      <c r="BC216" s="181">
        <v>0</v>
      </c>
      <c r="BD216" s="181">
        <v>0</v>
      </c>
      <c r="BE216" s="181">
        <v>0</v>
      </c>
      <c r="BF216" s="181">
        <v>0</v>
      </c>
      <c r="BG216" s="181">
        <v>0</v>
      </c>
      <c r="BH216" s="181">
        <v>0</v>
      </c>
      <c r="BI216" s="181">
        <v>0</v>
      </c>
      <c r="BJ216" s="181">
        <v>0</v>
      </c>
      <c r="BK216" s="181">
        <v>0</v>
      </c>
      <c r="BL216" s="181">
        <v>0</v>
      </c>
      <c r="BM216" s="181">
        <v>0</v>
      </c>
      <c r="BN216" s="181">
        <v>0</v>
      </c>
      <c r="BO216" s="181">
        <v>0</v>
      </c>
      <c r="BP216" s="181">
        <v>0</v>
      </c>
      <c r="BQ216" s="181">
        <v>0</v>
      </c>
      <c r="BR216" s="181">
        <v>8453</v>
      </c>
      <c r="BS216" s="181">
        <v>8453</v>
      </c>
      <c r="BT216" s="181">
        <v>8453</v>
      </c>
      <c r="BU216" s="181">
        <v>0</v>
      </c>
      <c r="BV216" s="181">
        <v>8453</v>
      </c>
      <c r="BW216" s="181">
        <v>0</v>
      </c>
      <c r="BX216" s="181">
        <v>0</v>
      </c>
      <c r="BY216" s="181">
        <v>0</v>
      </c>
      <c r="BZ216" s="181">
        <v>0</v>
      </c>
      <c r="CA216" s="181">
        <v>0</v>
      </c>
      <c r="CB216" s="181">
        <v>0</v>
      </c>
      <c r="CC216" s="181">
        <v>0</v>
      </c>
      <c r="CD216" s="181">
        <v>0</v>
      </c>
      <c r="CE216" s="181">
        <v>0</v>
      </c>
      <c r="CF216" s="181">
        <v>0</v>
      </c>
      <c r="CG216" s="181">
        <v>0</v>
      </c>
      <c r="CH216" s="181" t="e">
        <f>SUM(CH217:CH219)</f>
        <v>#REF!</v>
      </c>
      <c r="CI216" s="183"/>
      <c r="CJ216" s="183"/>
      <c r="CK216" s="183"/>
      <c r="CL216" s="183"/>
      <c r="CM216" s="183"/>
      <c r="CN216" s="183"/>
      <c r="CO216" s="183"/>
      <c r="CP216" s="183"/>
      <c r="CQ216" s="184"/>
    </row>
    <row r="217" spans="1:93" s="129" customFormat="1" ht="14.25" customHeight="1">
      <c r="A217" s="119"/>
      <c r="B217" s="120"/>
      <c r="C217" s="540"/>
      <c r="D217" s="150"/>
      <c r="E217" s="150"/>
      <c r="F217" s="150"/>
      <c r="G217" s="121"/>
      <c r="H217" s="127"/>
      <c r="I217" s="125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6"/>
      <c r="BZ217" s="126"/>
      <c r="CA217" s="126"/>
      <c r="CB217" s="126"/>
      <c r="CC217" s="126"/>
      <c r="CD217" s="126"/>
      <c r="CE217" s="126"/>
      <c r="CF217" s="126"/>
      <c r="CG217" s="126"/>
      <c r="CH217" s="126"/>
      <c r="CI217" s="157"/>
      <c r="CJ217" s="158"/>
      <c r="CK217" s="157"/>
      <c r="CL217" s="157"/>
      <c r="CM217" s="158"/>
      <c r="CN217" s="158"/>
      <c r="CO217" s="158"/>
    </row>
    <row r="218" spans="1:95" s="88" customFormat="1" ht="36" customHeight="1" thickBot="1">
      <c r="A218" s="82"/>
      <c r="B218" s="83" t="s">
        <v>120</v>
      </c>
      <c r="C218" s="230" t="s">
        <v>121</v>
      </c>
      <c r="D218" s="84" t="s">
        <v>87</v>
      </c>
      <c r="E218" s="84" t="s">
        <v>87</v>
      </c>
      <c r="F218" s="85" t="s">
        <v>87</v>
      </c>
      <c r="G218" s="86" t="e">
        <f>H218-I218</f>
        <v>#REF!</v>
      </c>
      <c r="H218" s="180" t="e">
        <f>SUM(#REF!)</f>
        <v>#REF!</v>
      </c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82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1"/>
      <c r="AK218" s="181"/>
      <c r="AL218" s="181"/>
      <c r="AM218" s="181"/>
      <c r="AN218" s="181"/>
      <c r="AO218" s="181"/>
      <c r="AP218" s="181"/>
      <c r="AQ218" s="181"/>
      <c r="AR218" s="181"/>
      <c r="AS218" s="181"/>
      <c r="AT218" s="181"/>
      <c r="AU218" s="181"/>
      <c r="AV218" s="181"/>
      <c r="AW218" s="181"/>
      <c r="AX218" s="181"/>
      <c r="AY218" s="181"/>
      <c r="AZ218" s="181"/>
      <c r="BA218" s="181"/>
      <c r="BB218" s="181"/>
      <c r="BC218" s="181"/>
      <c r="BD218" s="181"/>
      <c r="BE218" s="181"/>
      <c r="BF218" s="181"/>
      <c r="BG218" s="181"/>
      <c r="BH218" s="181"/>
      <c r="BI218" s="181"/>
      <c r="BJ218" s="181"/>
      <c r="BK218" s="181"/>
      <c r="BL218" s="181"/>
      <c r="BM218" s="181"/>
      <c r="BN218" s="181"/>
      <c r="BO218" s="181"/>
      <c r="BP218" s="181"/>
      <c r="BQ218" s="181"/>
      <c r="BR218" s="181"/>
      <c r="BS218" s="181"/>
      <c r="BT218" s="181"/>
      <c r="BU218" s="181"/>
      <c r="BV218" s="181"/>
      <c r="BW218" s="181"/>
      <c r="BX218" s="181"/>
      <c r="BY218" s="181"/>
      <c r="BZ218" s="181"/>
      <c r="CA218" s="181"/>
      <c r="CB218" s="181"/>
      <c r="CC218" s="181"/>
      <c r="CD218" s="181"/>
      <c r="CE218" s="181"/>
      <c r="CF218" s="181"/>
      <c r="CG218" s="181"/>
      <c r="CH218" s="181" t="e">
        <f>SUM(#REF!)</f>
        <v>#REF!</v>
      </c>
      <c r="CI218" s="183"/>
      <c r="CJ218" s="183"/>
      <c r="CK218" s="183"/>
      <c r="CL218" s="183"/>
      <c r="CM218" s="183"/>
      <c r="CN218" s="183"/>
      <c r="CO218" s="183"/>
      <c r="CP218" s="183"/>
      <c r="CQ218" s="183"/>
    </row>
    <row r="219" spans="1:95" s="88" customFormat="1" ht="36" customHeight="1" thickBot="1">
      <c r="A219" s="82"/>
      <c r="B219" s="83"/>
      <c r="C219" s="626" t="s">
        <v>382</v>
      </c>
      <c r="D219" s="84"/>
      <c r="E219" s="84"/>
      <c r="F219" s="85"/>
      <c r="G219" s="86" t="e">
        <f>H219-I219</f>
        <v>#REF!</v>
      </c>
      <c r="H219" s="180" t="e">
        <f>SUM(H220:H221)</f>
        <v>#REF!</v>
      </c>
      <c r="I219" s="181">
        <v>41828344</v>
      </c>
      <c r="J219" s="181">
        <v>41652581</v>
      </c>
      <c r="K219" s="181">
        <v>41396009</v>
      </c>
      <c r="L219" s="181">
        <v>31549148</v>
      </c>
      <c r="M219" s="181">
        <v>7314913</v>
      </c>
      <c r="N219" s="181">
        <v>403458</v>
      </c>
      <c r="O219" s="181">
        <v>15000</v>
      </c>
      <c r="P219" s="181">
        <v>0</v>
      </c>
      <c r="Q219" s="181">
        <v>0</v>
      </c>
      <c r="R219" s="181">
        <v>157325</v>
      </c>
      <c r="S219" s="181">
        <v>231133</v>
      </c>
      <c r="T219" s="181">
        <v>0</v>
      </c>
      <c r="U219" s="181">
        <v>0</v>
      </c>
      <c r="V219" s="181">
        <v>0</v>
      </c>
      <c r="W219" s="181">
        <v>58945</v>
      </c>
      <c r="X219" s="181">
        <v>2069545</v>
      </c>
      <c r="Y219" s="181">
        <v>27822</v>
      </c>
      <c r="Z219" s="181">
        <v>1256633</v>
      </c>
      <c r="AA219" s="181">
        <v>399956</v>
      </c>
      <c r="AB219" s="181">
        <v>338527</v>
      </c>
      <c r="AC219" s="181">
        <v>14000</v>
      </c>
      <c r="AD219" s="181">
        <v>0</v>
      </c>
      <c r="AE219" s="181">
        <v>32607</v>
      </c>
      <c r="AF219" s="181">
        <v>256572</v>
      </c>
      <c r="AG219" s="181">
        <v>12918</v>
      </c>
      <c r="AH219" s="181">
        <v>65070</v>
      </c>
      <c r="AI219" s="181">
        <v>178584</v>
      </c>
      <c r="AJ219" s="181">
        <v>0</v>
      </c>
      <c r="AK219" s="181">
        <v>0</v>
      </c>
      <c r="AL219" s="181">
        <v>0</v>
      </c>
      <c r="AM219" s="181">
        <v>0</v>
      </c>
      <c r="AN219" s="181">
        <v>18875</v>
      </c>
      <c r="AO219" s="181">
        <v>0</v>
      </c>
      <c r="AP219" s="181">
        <v>0</v>
      </c>
      <c r="AQ219" s="181">
        <v>46213</v>
      </c>
      <c r="AR219" s="181">
        <v>99972</v>
      </c>
      <c r="AS219" s="181">
        <v>0</v>
      </c>
      <c r="AT219" s="181">
        <v>0</v>
      </c>
      <c r="AU219" s="181">
        <v>0</v>
      </c>
      <c r="AV219" s="181">
        <v>13524</v>
      </c>
      <c r="AW219" s="181">
        <v>0</v>
      </c>
      <c r="AX219" s="181">
        <v>0</v>
      </c>
      <c r="AY219" s="181">
        <v>0</v>
      </c>
      <c r="AZ219" s="181">
        <v>0</v>
      </c>
      <c r="BA219" s="181">
        <v>0</v>
      </c>
      <c r="BB219" s="181">
        <v>0</v>
      </c>
      <c r="BC219" s="181">
        <v>0</v>
      </c>
      <c r="BD219" s="181">
        <v>0</v>
      </c>
      <c r="BE219" s="181">
        <v>0</v>
      </c>
      <c r="BF219" s="181">
        <v>0</v>
      </c>
      <c r="BG219" s="181">
        <v>0</v>
      </c>
      <c r="BH219" s="181">
        <v>0</v>
      </c>
      <c r="BI219" s="181">
        <v>0</v>
      </c>
      <c r="BJ219" s="181">
        <v>0</v>
      </c>
      <c r="BK219" s="181">
        <v>0</v>
      </c>
      <c r="BL219" s="181">
        <v>0</v>
      </c>
      <c r="BM219" s="181">
        <v>0</v>
      </c>
      <c r="BN219" s="181">
        <v>0</v>
      </c>
      <c r="BO219" s="181">
        <v>0</v>
      </c>
      <c r="BP219" s="181">
        <v>0</v>
      </c>
      <c r="BQ219" s="181">
        <v>0</v>
      </c>
      <c r="BR219" s="181">
        <v>175763</v>
      </c>
      <c r="BS219" s="181">
        <v>175763</v>
      </c>
      <c r="BT219" s="181">
        <v>175763</v>
      </c>
      <c r="BU219" s="181">
        <v>0</v>
      </c>
      <c r="BV219" s="181">
        <v>175763</v>
      </c>
      <c r="BW219" s="181">
        <v>0</v>
      </c>
      <c r="BX219" s="181">
        <v>0</v>
      </c>
      <c r="BY219" s="181">
        <v>0</v>
      </c>
      <c r="BZ219" s="181">
        <v>0</v>
      </c>
      <c r="CA219" s="181">
        <v>0</v>
      </c>
      <c r="CB219" s="181">
        <v>0</v>
      </c>
      <c r="CC219" s="181">
        <v>0</v>
      </c>
      <c r="CD219" s="181">
        <v>0</v>
      </c>
      <c r="CE219" s="181">
        <v>0</v>
      </c>
      <c r="CF219" s="181">
        <v>0</v>
      </c>
      <c r="CG219" s="181">
        <v>0</v>
      </c>
      <c r="CH219" s="181" t="e">
        <f>SUM(#REF!)</f>
        <v>#REF!</v>
      </c>
      <c r="CI219" s="183"/>
      <c r="CJ219" s="183"/>
      <c r="CK219" s="183"/>
      <c r="CL219" s="183"/>
      <c r="CM219" s="183"/>
      <c r="CN219" s="183"/>
      <c r="CO219" s="183"/>
      <c r="CP219" s="183"/>
      <c r="CQ219" s="183"/>
    </row>
    <row r="220" spans="1:95" s="88" customFormat="1" ht="36" customHeight="1" thickBot="1">
      <c r="A220" s="82"/>
      <c r="B220" s="83"/>
      <c r="C220" s="626" t="s">
        <v>383</v>
      </c>
      <c r="D220" s="84"/>
      <c r="E220" s="84"/>
      <c r="F220" s="85"/>
      <c r="G220" s="86" t="e">
        <f>H220-I220</f>
        <v>#REF!</v>
      </c>
      <c r="H220" s="180" t="e">
        <f>SUM(H221:H224)</f>
        <v>#REF!</v>
      </c>
      <c r="I220" s="181">
        <v>39891528</v>
      </c>
      <c r="J220" s="181">
        <v>39715765</v>
      </c>
      <c r="K220" s="181">
        <v>39459193</v>
      </c>
      <c r="L220" s="181">
        <v>31549148</v>
      </c>
      <c r="M220" s="181">
        <v>7314913</v>
      </c>
      <c r="N220" s="181">
        <v>403458</v>
      </c>
      <c r="O220" s="181">
        <v>15000</v>
      </c>
      <c r="P220" s="181">
        <v>0</v>
      </c>
      <c r="Q220" s="181">
        <v>0</v>
      </c>
      <c r="R220" s="181">
        <v>157325</v>
      </c>
      <c r="S220" s="181">
        <v>231133</v>
      </c>
      <c r="T220" s="181">
        <v>0</v>
      </c>
      <c r="U220" s="181">
        <v>0</v>
      </c>
      <c r="V220" s="181">
        <v>0</v>
      </c>
      <c r="W220" s="181">
        <v>58945</v>
      </c>
      <c r="X220" s="181">
        <v>132729</v>
      </c>
      <c r="Y220" s="181">
        <v>27822</v>
      </c>
      <c r="Z220" s="181">
        <v>72475</v>
      </c>
      <c r="AA220" s="181">
        <v>12083</v>
      </c>
      <c r="AB220" s="181">
        <v>6349</v>
      </c>
      <c r="AC220" s="181">
        <v>14000</v>
      </c>
      <c r="AD220" s="181">
        <v>0</v>
      </c>
      <c r="AE220" s="181">
        <v>0</v>
      </c>
      <c r="AF220" s="181">
        <v>256572</v>
      </c>
      <c r="AG220" s="181">
        <v>12918</v>
      </c>
      <c r="AH220" s="181">
        <v>65070</v>
      </c>
      <c r="AI220" s="181">
        <v>178584</v>
      </c>
      <c r="AJ220" s="181">
        <v>0</v>
      </c>
      <c r="AK220" s="181">
        <v>0</v>
      </c>
      <c r="AL220" s="181">
        <v>0</v>
      </c>
      <c r="AM220" s="181">
        <v>0</v>
      </c>
      <c r="AN220" s="181">
        <v>18875</v>
      </c>
      <c r="AO220" s="181">
        <v>0</v>
      </c>
      <c r="AP220" s="181">
        <v>0</v>
      </c>
      <c r="AQ220" s="181">
        <v>46213</v>
      </c>
      <c r="AR220" s="181">
        <v>99972</v>
      </c>
      <c r="AS220" s="181">
        <v>0</v>
      </c>
      <c r="AT220" s="181">
        <v>0</v>
      </c>
      <c r="AU220" s="181">
        <v>0</v>
      </c>
      <c r="AV220" s="181">
        <v>13524</v>
      </c>
      <c r="AW220" s="181">
        <v>0</v>
      </c>
      <c r="AX220" s="181">
        <v>0</v>
      </c>
      <c r="AY220" s="181">
        <v>0</v>
      </c>
      <c r="AZ220" s="181">
        <v>0</v>
      </c>
      <c r="BA220" s="181">
        <v>0</v>
      </c>
      <c r="BB220" s="181">
        <v>0</v>
      </c>
      <c r="BC220" s="181">
        <v>0</v>
      </c>
      <c r="BD220" s="181">
        <v>0</v>
      </c>
      <c r="BE220" s="181">
        <v>0</v>
      </c>
      <c r="BF220" s="181">
        <v>0</v>
      </c>
      <c r="BG220" s="181">
        <v>0</v>
      </c>
      <c r="BH220" s="181">
        <v>0</v>
      </c>
      <c r="BI220" s="181">
        <v>0</v>
      </c>
      <c r="BJ220" s="181">
        <v>0</v>
      </c>
      <c r="BK220" s="181">
        <v>0</v>
      </c>
      <c r="BL220" s="181">
        <v>0</v>
      </c>
      <c r="BM220" s="181">
        <v>0</v>
      </c>
      <c r="BN220" s="181">
        <v>0</v>
      </c>
      <c r="BO220" s="181">
        <v>0</v>
      </c>
      <c r="BP220" s="181">
        <v>0</v>
      </c>
      <c r="BQ220" s="181">
        <v>0</v>
      </c>
      <c r="BR220" s="181">
        <v>175763</v>
      </c>
      <c r="BS220" s="181">
        <v>175763</v>
      </c>
      <c r="BT220" s="181">
        <v>175763</v>
      </c>
      <c r="BU220" s="181">
        <v>0</v>
      </c>
      <c r="BV220" s="181">
        <v>175763</v>
      </c>
      <c r="BW220" s="181">
        <v>0</v>
      </c>
      <c r="BX220" s="181">
        <v>0</v>
      </c>
      <c r="BY220" s="181">
        <v>0</v>
      </c>
      <c r="BZ220" s="181">
        <v>0</v>
      </c>
      <c r="CA220" s="181">
        <v>0</v>
      </c>
      <c r="CB220" s="181">
        <v>0</v>
      </c>
      <c r="CC220" s="181">
        <v>0</v>
      </c>
      <c r="CD220" s="181">
        <v>0</v>
      </c>
      <c r="CE220" s="181">
        <v>0</v>
      </c>
      <c r="CF220" s="181">
        <v>0</v>
      </c>
      <c r="CG220" s="181">
        <v>0</v>
      </c>
      <c r="CH220" s="181" t="e">
        <f>SUM(#REF!)</f>
        <v>#REF!</v>
      </c>
      <c r="CI220" s="183"/>
      <c r="CJ220" s="183"/>
      <c r="CK220" s="183"/>
      <c r="CL220" s="183"/>
      <c r="CM220" s="183"/>
      <c r="CN220" s="183"/>
      <c r="CO220" s="183"/>
      <c r="CP220" s="183"/>
      <c r="CQ220" s="183"/>
    </row>
    <row r="221" spans="1:95" s="97" customFormat="1" ht="13.5" customHeight="1">
      <c r="A221" s="119"/>
      <c r="B221" s="120"/>
      <c r="C221" s="551"/>
      <c r="D221" s="150"/>
      <c r="E221" s="150"/>
      <c r="F221" s="150"/>
      <c r="G221" s="121"/>
      <c r="H221" s="127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6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  <c r="BO221" s="125"/>
      <c r="BP221" s="125"/>
      <c r="BQ221" s="125"/>
      <c r="BR221" s="125"/>
      <c r="BS221" s="125"/>
      <c r="BT221" s="125"/>
      <c r="BU221" s="125"/>
      <c r="BV221" s="125"/>
      <c r="BW221" s="125"/>
      <c r="BX221" s="125"/>
      <c r="BY221" s="125"/>
      <c r="BZ221" s="125"/>
      <c r="CA221" s="125"/>
      <c r="CB221" s="125"/>
      <c r="CC221" s="125"/>
      <c r="CD221" s="125"/>
      <c r="CE221" s="125"/>
      <c r="CF221" s="125"/>
      <c r="CG221" s="125"/>
      <c r="CH221" s="125"/>
      <c r="CI221" s="127"/>
      <c r="CJ221" s="127"/>
      <c r="CK221" s="127"/>
      <c r="CL221" s="127"/>
      <c r="CM221" s="127"/>
      <c r="CN221" s="127"/>
      <c r="CO221" s="127"/>
      <c r="CP221" s="127"/>
      <c r="CQ221" s="127"/>
    </row>
    <row r="222" spans="1:93" s="148" customFormat="1" ht="13.5" customHeight="1">
      <c r="A222" s="215"/>
      <c r="B222" s="216"/>
      <c r="C222" s="545" t="s">
        <v>89</v>
      </c>
      <c r="D222" s="217"/>
      <c r="E222" s="217"/>
      <c r="F222" s="218"/>
      <c r="G222" s="219">
        <f>H222-I222</f>
        <v>0</v>
      </c>
      <c r="H222" s="220"/>
      <c r="I222" s="221"/>
      <c r="J222" s="222"/>
      <c r="K222" s="223"/>
      <c r="L222" s="332"/>
      <c r="M222" s="332"/>
      <c r="N222" s="221"/>
      <c r="O222" s="332"/>
      <c r="P222" s="332"/>
      <c r="Q222" s="332"/>
      <c r="R222" s="332"/>
      <c r="S222" s="332"/>
      <c r="T222" s="221"/>
      <c r="U222" s="332"/>
      <c r="V222" s="332"/>
      <c r="W222" s="332"/>
      <c r="X222" s="210"/>
      <c r="Y222" s="332"/>
      <c r="Z222" s="332"/>
      <c r="AA222" s="332"/>
      <c r="AB222" s="332"/>
      <c r="AC222" s="332"/>
      <c r="AD222" s="221">
        <v>0</v>
      </c>
      <c r="AE222" s="221">
        <v>0</v>
      </c>
      <c r="AF222" s="221"/>
      <c r="AG222" s="221"/>
      <c r="AH222" s="333"/>
      <c r="AI222" s="221"/>
      <c r="AJ222" s="223"/>
      <c r="AK222" s="332"/>
      <c r="AL222" s="332"/>
      <c r="AM222" s="332"/>
      <c r="AN222" s="332"/>
      <c r="AO222" s="332"/>
      <c r="AP222" s="332"/>
      <c r="AQ222" s="332"/>
      <c r="AR222" s="332"/>
      <c r="AS222" s="332"/>
      <c r="AT222" s="332"/>
      <c r="AU222" s="332"/>
      <c r="AV222" s="332"/>
      <c r="AW222" s="334"/>
      <c r="AX222" s="221"/>
      <c r="AY222" s="332"/>
      <c r="AZ222" s="332"/>
      <c r="BA222" s="332"/>
      <c r="BB222" s="332"/>
      <c r="BC222" s="332"/>
      <c r="BD222" s="221"/>
      <c r="BE222" s="332"/>
      <c r="BF222" s="332"/>
      <c r="BG222" s="221"/>
      <c r="BH222" s="332"/>
      <c r="BI222" s="223"/>
      <c r="BJ222" s="223"/>
      <c r="BK222" s="221"/>
      <c r="BL222" s="332"/>
      <c r="BM222" s="332"/>
      <c r="BN222" s="332"/>
      <c r="BO222" s="332"/>
      <c r="BP222" s="221"/>
      <c r="BQ222" s="332"/>
      <c r="BR222" s="332"/>
      <c r="BS222" s="334"/>
      <c r="BT222" s="221"/>
      <c r="BU222" s="332"/>
      <c r="BV222" s="332"/>
      <c r="BW222" s="221"/>
      <c r="BX222" s="332"/>
      <c r="BY222" s="332"/>
      <c r="BZ222" s="332"/>
      <c r="CA222" s="223"/>
      <c r="CB222" s="221"/>
      <c r="CC222" s="332"/>
      <c r="CD222" s="332"/>
      <c r="CE222" s="332"/>
      <c r="CF222" s="332"/>
      <c r="CG222" s="332"/>
      <c r="CH222" s="332"/>
      <c r="CI222" s="335"/>
      <c r="CJ222" s="335"/>
      <c r="CK222" s="335"/>
      <c r="CL222" s="335"/>
      <c r="CM222" s="335"/>
      <c r="CN222" s="335"/>
      <c r="CO222" s="335"/>
    </row>
    <row r="223" spans="1:95" s="265" customFormat="1" ht="27" customHeight="1" thickBot="1">
      <c r="A223" s="336"/>
      <c r="B223" s="83"/>
      <c r="C223" s="230" t="s">
        <v>122</v>
      </c>
      <c r="D223" s="84" t="s">
        <v>123</v>
      </c>
      <c r="E223" s="84" t="s">
        <v>87</v>
      </c>
      <c r="F223" s="85" t="s">
        <v>87</v>
      </c>
      <c r="G223" s="86" t="e">
        <f>H223-I223</f>
        <v>#REF!</v>
      </c>
      <c r="H223" s="180" t="e">
        <f>SUM(#REF!)</f>
        <v>#REF!</v>
      </c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82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1"/>
      <c r="AK223" s="181"/>
      <c r="AL223" s="181"/>
      <c r="AM223" s="181"/>
      <c r="AN223" s="181"/>
      <c r="AO223" s="181"/>
      <c r="AP223" s="181"/>
      <c r="AQ223" s="181"/>
      <c r="AR223" s="181"/>
      <c r="AS223" s="181"/>
      <c r="AT223" s="181"/>
      <c r="AU223" s="181"/>
      <c r="AV223" s="181"/>
      <c r="AW223" s="181"/>
      <c r="AX223" s="181"/>
      <c r="AY223" s="181"/>
      <c r="AZ223" s="181"/>
      <c r="BA223" s="181"/>
      <c r="BB223" s="181"/>
      <c r="BC223" s="181"/>
      <c r="BD223" s="181"/>
      <c r="BE223" s="181"/>
      <c r="BF223" s="181"/>
      <c r="BG223" s="181"/>
      <c r="BH223" s="181"/>
      <c r="BI223" s="181"/>
      <c r="BJ223" s="181"/>
      <c r="BK223" s="181"/>
      <c r="BL223" s="181"/>
      <c r="BM223" s="181"/>
      <c r="BN223" s="181"/>
      <c r="BO223" s="181"/>
      <c r="BP223" s="181"/>
      <c r="BQ223" s="181"/>
      <c r="BR223" s="181"/>
      <c r="BS223" s="181"/>
      <c r="BT223" s="181"/>
      <c r="BU223" s="181"/>
      <c r="BV223" s="181"/>
      <c r="BW223" s="181"/>
      <c r="BX223" s="181"/>
      <c r="BY223" s="181"/>
      <c r="BZ223" s="181"/>
      <c r="CA223" s="181"/>
      <c r="CB223" s="181"/>
      <c r="CC223" s="181"/>
      <c r="CD223" s="181"/>
      <c r="CE223" s="181"/>
      <c r="CF223" s="181"/>
      <c r="CG223" s="181"/>
      <c r="CH223" s="181" t="e">
        <f>SUM(#REF!)</f>
        <v>#REF!</v>
      </c>
      <c r="CI223" s="183"/>
      <c r="CJ223" s="183"/>
      <c r="CK223" s="183"/>
      <c r="CL223" s="183"/>
      <c r="CM223" s="183"/>
      <c r="CN223" s="183"/>
      <c r="CO223" s="183"/>
      <c r="CP223" s="183"/>
      <c r="CQ223" s="183"/>
    </row>
    <row r="224" spans="1:95" s="265" customFormat="1" ht="27" customHeight="1" thickBot="1">
      <c r="A224" s="336"/>
      <c r="B224" s="83"/>
      <c r="C224" s="626" t="s">
        <v>382</v>
      </c>
      <c r="D224" s="84"/>
      <c r="E224" s="84"/>
      <c r="F224" s="85"/>
      <c r="G224" s="86" t="e">
        <f>H224-I224</f>
        <v>#REF!</v>
      </c>
      <c r="H224" s="180" t="e">
        <f>SUM(H225:H226)</f>
        <v>#REF!</v>
      </c>
      <c r="I224" s="181">
        <v>37043812</v>
      </c>
      <c r="J224" s="181">
        <v>36890344</v>
      </c>
      <c r="K224" s="181">
        <v>36743361</v>
      </c>
      <c r="L224" s="181">
        <v>27932419</v>
      </c>
      <c r="M224" s="181">
        <v>6441895</v>
      </c>
      <c r="N224" s="181">
        <v>363207</v>
      </c>
      <c r="O224" s="181">
        <v>15000</v>
      </c>
      <c r="P224" s="181">
        <v>0</v>
      </c>
      <c r="Q224" s="181">
        <v>0</v>
      </c>
      <c r="R224" s="181">
        <v>137275</v>
      </c>
      <c r="S224" s="181">
        <v>210932</v>
      </c>
      <c r="T224" s="181">
        <v>0</v>
      </c>
      <c r="U224" s="181">
        <v>0</v>
      </c>
      <c r="V224" s="181">
        <v>0</v>
      </c>
      <c r="W224" s="181">
        <v>31468</v>
      </c>
      <c r="X224" s="181">
        <v>1974372</v>
      </c>
      <c r="Y224" s="181">
        <v>27822</v>
      </c>
      <c r="Z224" s="181">
        <v>1174420</v>
      </c>
      <c r="AA224" s="181">
        <v>388291</v>
      </c>
      <c r="AB224" s="181">
        <v>337232</v>
      </c>
      <c r="AC224" s="181">
        <v>14000</v>
      </c>
      <c r="AD224" s="181">
        <v>0</v>
      </c>
      <c r="AE224" s="181">
        <v>32607</v>
      </c>
      <c r="AF224" s="181">
        <v>146983</v>
      </c>
      <c r="AG224" s="181">
        <v>7949</v>
      </c>
      <c r="AH224" s="181">
        <v>65070</v>
      </c>
      <c r="AI224" s="181">
        <v>73964</v>
      </c>
      <c r="AJ224" s="181">
        <v>0</v>
      </c>
      <c r="AK224" s="181">
        <v>0</v>
      </c>
      <c r="AL224" s="181">
        <v>0</v>
      </c>
      <c r="AM224" s="181">
        <v>0</v>
      </c>
      <c r="AN224" s="181">
        <v>15424</v>
      </c>
      <c r="AO224" s="181">
        <v>0</v>
      </c>
      <c r="AP224" s="181">
        <v>0</v>
      </c>
      <c r="AQ224" s="181">
        <v>46213</v>
      </c>
      <c r="AR224" s="181">
        <v>0</v>
      </c>
      <c r="AS224" s="181">
        <v>0</v>
      </c>
      <c r="AT224" s="181">
        <v>0</v>
      </c>
      <c r="AU224" s="181">
        <v>0</v>
      </c>
      <c r="AV224" s="181">
        <v>12327</v>
      </c>
      <c r="AW224" s="181">
        <v>0</v>
      </c>
      <c r="AX224" s="181">
        <v>0</v>
      </c>
      <c r="AY224" s="181">
        <v>0</v>
      </c>
      <c r="AZ224" s="181">
        <v>0</v>
      </c>
      <c r="BA224" s="181">
        <v>0</v>
      </c>
      <c r="BB224" s="181">
        <v>0</v>
      </c>
      <c r="BC224" s="181">
        <v>0</v>
      </c>
      <c r="BD224" s="181">
        <v>0</v>
      </c>
      <c r="BE224" s="181">
        <v>0</v>
      </c>
      <c r="BF224" s="181">
        <v>0</v>
      </c>
      <c r="BG224" s="181">
        <v>0</v>
      </c>
      <c r="BH224" s="181">
        <v>0</v>
      </c>
      <c r="BI224" s="181">
        <v>0</v>
      </c>
      <c r="BJ224" s="181">
        <v>0</v>
      </c>
      <c r="BK224" s="181">
        <v>0</v>
      </c>
      <c r="BL224" s="181">
        <v>0</v>
      </c>
      <c r="BM224" s="181">
        <v>0</v>
      </c>
      <c r="BN224" s="181">
        <v>0</v>
      </c>
      <c r="BO224" s="181">
        <v>0</v>
      </c>
      <c r="BP224" s="181">
        <v>0</v>
      </c>
      <c r="BQ224" s="181">
        <v>0</v>
      </c>
      <c r="BR224" s="181">
        <v>153468</v>
      </c>
      <c r="BS224" s="181">
        <v>153468</v>
      </c>
      <c r="BT224" s="181">
        <v>153468</v>
      </c>
      <c r="BU224" s="181">
        <v>0</v>
      </c>
      <c r="BV224" s="181">
        <v>153468</v>
      </c>
      <c r="BW224" s="181">
        <v>0</v>
      </c>
      <c r="BX224" s="181">
        <v>0</v>
      </c>
      <c r="BY224" s="181">
        <v>0</v>
      </c>
      <c r="BZ224" s="181">
        <v>0</v>
      </c>
      <c r="CA224" s="181">
        <v>0</v>
      </c>
      <c r="CB224" s="181">
        <v>0</v>
      </c>
      <c r="CC224" s="181">
        <v>0</v>
      </c>
      <c r="CD224" s="181">
        <v>0</v>
      </c>
      <c r="CE224" s="181">
        <v>0</v>
      </c>
      <c r="CF224" s="181">
        <v>0</v>
      </c>
      <c r="CG224" s="181">
        <v>0</v>
      </c>
      <c r="CH224" s="181" t="e">
        <f>SUM(#REF!)</f>
        <v>#REF!</v>
      </c>
      <c r="CI224" s="183"/>
      <c r="CJ224" s="183"/>
      <c r="CK224" s="183"/>
      <c r="CL224" s="183"/>
      <c r="CM224" s="183"/>
      <c r="CN224" s="183"/>
      <c r="CO224" s="183"/>
      <c r="CP224" s="183"/>
      <c r="CQ224" s="183"/>
    </row>
    <row r="225" spans="1:95" s="265" customFormat="1" ht="27" customHeight="1" thickBot="1">
      <c r="A225" s="336"/>
      <c r="B225" s="83"/>
      <c r="C225" s="626" t="s">
        <v>383</v>
      </c>
      <c r="D225" s="84"/>
      <c r="E225" s="84"/>
      <c r="F225" s="85"/>
      <c r="G225" s="86" t="e">
        <f>H225-I225</f>
        <v>#REF!</v>
      </c>
      <c r="H225" s="180" t="e">
        <f>SUM(H226:H229)</f>
        <v>#REF!</v>
      </c>
      <c r="I225" s="181">
        <v>35186098</v>
      </c>
      <c r="J225" s="181">
        <v>35032630</v>
      </c>
      <c r="K225" s="181">
        <v>34885647</v>
      </c>
      <c r="L225" s="181">
        <v>27932419</v>
      </c>
      <c r="M225" s="181">
        <v>6441895</v>
      </c>
      <c r="N225" s="181">
        <v>363207</v>
      </c>
      <c r="O225" s="181">
        <v>15000</v>
      </c>
      <c r="P225" s="181">
        <v>0</v>
      </c>
      <c r="Q225" s="181">
        <v>0</v>
      </c>
      <c r="R225" s="181">
        <v>137275</v>
      </c>
      <c r="S225" s="181">
        <v>210932</v>
      </c>
      <c r="T225" s="181">
        <v>0</v>
      </c>
      <c r="U225" s="181">
        <v>0</v>
      </c>
      <c r="V225" s="181">
        <v>0</v>
      </c>
      <c r="W225" s="181">
        <v>31468</v>
      </c>
      <c r="X225" s="181">
        <v>116658</v>
      </c>
      <c r="Y225" s="181">
        <v>27822</v>
      </c>
      <c r="Z225" s="181">
        <v>58924</v>
      </c>
      <c r="AA225" s="181">
        <v>9879</v>
      </c>
      <c r="AB225" s="181">
        <v>6033</v>
      </c>
      <c r="AC225" s="181">
        <v>14000</v>
      </c>
      <c r="AD225" s="181">
        <v>0</v>
      </c>
      <c r="AE225" s="181">
        <v>0</v>
      </c>
      <c r="AF225" s="181">
        <v>146983</v>
      </c>
      <c r="AG225" s="181">
        <v>7949</v>
      </c>
      <c r="AH225" s="181">
        <v>65070</v>
      </c>
      <c r="AI225" s="181">
        <v>73964</v>
      </c>
      <c r="AJ225" s="181">
        <v>0</v>
      </c>
      <c r="AK225" s="181">
        <v>0</v>
      </c>
      <c r="AL225" s="181">
        <v>0</v>
      </c>
      <c r="AM225" s="181">
        <v>0</v>
      </c>
      <c r="AN225" s="181">
        <v>15424</v>
      </c>
      <c r="AO225" s="181">
        <v>0</v>
      </c>
      <c r="AP225" s="181">
        <v>0</v>
      </c>
      <c r="AQ225" s="181">
        <v>46213</v>
      </c>
      <c r="AR225" s="181">
        <v>0</v>
      </c>
      <c r="AS225" s="181">
        <v>0</v>
      </c>
      <c r="AT225" s="181">
        <v>0</v>
      </c>
      <c r="AU225" s="181">
        <v>0</v>
      </c>
      <c r="AV225" s="181">
        <v>12327</v>
      </c>
      <c r="AW225" s="181">
        <v>0</v>
      </c>
      <c r="AX225" s="181">
        <v>0</v>
      </c>
      <c r="AY225" s="181">
        <v>0</v>
      </c>
      <c r="AZ225" s="181">
        <v>0</v>
      </c>
      <c r="BA225" s="181">
        <v>0</v>
      </c>
      <c r="BB225" s="181">
        <v>0</v>
      </c>
      <c r="BC225" s="181">
        <v>0</v>
      </c>
      <c r="BD225" s="181">
        <v>0</v>
      </c>
      <c r="BE225" s="181">
        <v>0</v>
      </c>
      <c r="BF225" s="181">
        <v>0</v>
      </c>
      <c r="BG225" s="181">
        <v>0</v>
      </c>
      <c r="BH225" s="181">
        <v>0</v>
      </c>
      <c r="BI225" s="181">
        <v>0</v>
      </c>
      <c r="BJ225" s="181">
        <v>0</v>
      </c>
      <c r="BK225" s="181">
        <v>0</v>
      </c>
      <c r="BL225" s="181">
        <v>0</v>
      </c>
      <c r="BM225" s="181">
        <v>0</v>
      </c>
      <c r="BN225" s="181">
        <v>0</v>
      </c>
      <c r="BO225" s="181">
        <v>0</v>
      </c>
      <c r="BP225" s="181">
        <v>0</v>
      </c>
      <c r="BQ225" s="181">
        <v>0</v>
      </c>
      <c r="BR225" s="181">
        <v>153468</v>
      </c>
      <c r="BS225" s="181">
        <v>153468</v>
      </c>
      <c r="BT225" s="181">
        <v>153468</v>
      </c>
      <c r="BU225" s="181">
        <v>0</v>
      </c>
      <c r="BV225" s="181">
        <v>153468</v>
      </c>
      <c r="BW225" s="181">
        <v>0</v>
      </c>
      <c r="BX225" s="181">
        <v>0</v>
      </c>
      <c r="BY225" s="181">
        <v>0</v>
      </c>
      <c r="BZ225" s="181">
        <v>0</v>
      </c>
      <c r="CA225" s="181">
        <v>0</v>
      </c>
      <c r="CB225" s="181">
        <v>0</v>
      </c>
      <c r="CC225" s="181">
        <v>0</v>
      </c>
      <c r="CD225" s="181">
        <v>0</v>
      </c>
      <c r="CE225" s="181">
        <v>0</v>
      </c>
      <c r="CF225" s="181">
        <v>0</v>
      </c>
      <c r="CG225" s="181">
        <v>0</v>
      </c>
      <c r="CH225" s="181" t="e">
        <f>SUM(#REF!)</f>
        <v>#REF!</v>
      </c>
      <c r="CI225" s="183"/>
      <c r="CJ225" s="183"/>
      <c r="CK225" s="183"/>
      <c r="CL225" s="183"/>
      <c r="CM225" s="183"/>
      <c r="CN225" s="183"/>
      <c r="CO225" s="183"/>
      <c r="CP225" s="183"/>
      <c r="CQ225" s="183"/>
    </row>
    <row r="226" spans="1:95" s="337" customFormat="1" ht="13.5" customHeight="1">
      <c r="A226" s="119"/>
      <c r="B226" s="120"/>
      <c r="C226" s="551"/>
      <c r="D226" s="150"/>
      <c r="E226" s="150"/>
      <c r="F226" s="150"/>
      <c r="G226" s="121"/>
      <c r="H226" s="127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6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7"/>
      <c r="CJ226" s="127"/>
      <c r="CK226" s="127"/>
      <c r="CL226" s="127"/>
      <c r="CM226" s="127"/>
      <c r="CN226" s="127"/>
      <c r="CO226" s="127"/>
      <c r="CP226" s="127"/>
      <c r="CQ226" s="127"/>
    </row>
    <row r="227" spans="1:93" s="340" customFormat="1" ht="12.75" customHeight="1">
      <c r="A227" s="338"/>
      <c r="B227" s="216"/>
      <c r="C227" s="545" t="s">
        <v>184</v>
      </c>
      <c r="D227" s="217"/>
      <c r="E227" s="217"/>
      <c r="F227" s="217"/>
      <c r="G227" s="219">
        <f>H227-I227</f>
        <v>0</v>
      </c>
      <c r="H227" s="339"/>
      <c r="I227" s="221"/>
      <c r="J227" s="301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/>
      <c r="AF227" s="210"/>
      <c r="AG227" s="210"/>
      <c r="AH227" s="301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0"/>
      <c r="BH227" s="212"/>
      <c r="BI227" s="212"/>
      <c r="BJ227" s="212"/>
      <c r="BK227" s="212"/>
      <c r="BL227" s="212"/>
      <c r="BM227" s="212"/>
      <c r="BN227" s="212"/>
      <c r="BO227" s="212"/>
      <c r="BP227" s="212"/>
      <c r="BQ227" s="212"/>
      <c r="BR227" s="212"/>
      <c r="BS227" s="212"/>
      <c r="BT227" s="212"/>
      <c r="BU227" s="212"/>
      <c r="BV227" s="212"/>
      <c r="BW227" s="212"/>
      <c r="BX227" s="212"/>
      <c r="BY227" s="212"/>
      <c r="BZ227" s="212"/>
      <c r="CA227" s="212"/>
      <c r="CB227" s="212"/>
      <c r="CC227" s="212"/>
      <c r="CD227" s="212"/>
      <c r="CE227" s="212"/>
      <c r="CF227" s="212"/>
      <c r="CG227" s="212"/>
      <c r="CH227" s="212"/>
      <c r="CI227" s="302"/>
      <c r="CJ227" s="302"/>
      <c r="CK227" s="302"/>
      <c r="CL227" s="302"/>
      <c r="CM227" s="302"/>
      <c r="CN227" s="302"/>
      <c r="CO227" s="302"/>
    </row>
    <row r="228" spans="1:94" s="345" customFormat="1" ht="19.5" customHeight="1" thickBot="1">
      <c r="A228" s="341"/>
      <c r="B228" s="342"/>
      <c r="C228" s="356" t="s">
        <v>292</v>
      </c>
      <c r="D228" s="343" t="s">
        <v>123</v>
      </c>
      <c r="E228" s="343" t="s">
        <v>124</v>
      </c>
      <c r="F228" s="344" t="s">
        <v>125</v>
      </c>
      <c r="G228" s="86" t="e">
        <f>H228-I228</f>
        <v>#REF!</v>
      </c>
      <c r="H228" s="180" t="e">
        <f>SUM(#REF!)</f>
        <v>#REF!</v>
      </c>
      <c r="I228" s="181"/>
      <c r="J228" s="181"/>
      <c r="K228" s="181"/>
      <c r="L228" s="347"/>
      <c r="M228" s="347"/>
      <c r="N228" s="181"/>
      <c r="O228" s="181"/>
      <c r="P228" s="181"/>
      <c r="Q228" s="181"/>
      <c r="R228" s="347"/>
      <c r="S228" s="347"/>
      <c r="T228" s="181"/>
      <c r="U228" s="181"/>
      <c r="V228" s="181"/>
      <c r="W228" s="181"/>
      <c r="X228" s="182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1"/>
      <c r="BE228" s="181"/>
      <c r="BF228" s="181"/>
      <c r="BG228" s="181"/>
      <c r="BH228" s="181"/>
      <c r="BI228" s="181"/>
      <c r="BJ228" s="181"/>
      <c r="BK228" s="181"/>
      <c r="BL228" s="181"/>
      <c r="BM228" s="181"/>
      <c r="BN228" s="181"/>
      <c r="BO228" s="181"/>
      <c r="BP228" s="181"/>
      <c r="BQ228" s="181"/>
      <c r="BR228" s="181"/>
      <c r="BS228" s="181"/>
      <c r="BT228" s="181"/>
      <c r="BU228" s="181"/>
      <c r="BV228" s="181"/>
      <c r="BW228" s="181"/>
      <c r="BX228" s="181"/>
      <c r="BY228" s="181"/>
      <c r="BZ228" s="181"/>
      <c r="CA228" s="181"/>
      <c r="CB228" s="181"/>
      <c r="CC228" s="181"/>
      <c r="CD228" s="181"/>
      <c r="CE228" s="181"/>
      <c r="CF228" s="181"/>
      <c r="CG228" s="181"/>
      <c r="CH228" s="181" t="e">
        <f>SUM(#REF!)</f>
        <v>#REF!</v>
      </c>
      <c r="CI228" s="183"/>
      <c r="CJ228" s="183"/>
      <c r="CK228" s="183"/>
      <c r="CL228" s="183"/>
      <c r="CM228" s="183"/>
      <c r="CN228" s="183"/>
      <c r="CO228" s="183"/>
      <c r="CP228" s="183"/>
    </row>
    <row r="229" spans="1:94" s="345" customFormat="1" ht="19.5" customHeight="1" thickBot="1">
      <c r="A229" s="341"/>
      <c r="B229" s="342"/>
      <c r="C229" s="626" t="s">
        <v>382</v>
      </c>
      <c r="D229" s="343"/>
      <c r="E229" s="343"/>
      <c r="F229" s="344"/>
      <c r="G229" s="86" t="e">
        <f>H229-I229</f>
        <v>#REF!</v>
      </c>
      <c r="H229" s="180" t="e">
        <f>SUM(H230:H231)</f>
        <v>#REF!</v>
      </c>
      <c r="I229" s="181">
        <v>10103898</v>
      </c>
      <c r="J229" s="181">
        <v>10075240</v>
      </c>
      <c r="K229" s="181">
        <v>10038476</v>
      </c>
      <c r="L229" s="181">
        <v>7737818</v>
      </c>
      <c r="M229" s="181">
        <v>1784522</v>
      </c>
      <c r="N229" s="181">
        <v>47972</v>
      </c>
      <c r="O229" s="181">
        <v>0</v>
      </c>
      <c r="P229" s="181">
        <v>0</v>
      </c>
      <c r="Q229" s="181">
        <v>0</v>
      </c>
      <c r="R229" s="181">
        <v>22972</v>
      </c>
      <c r="S229" s="181">
        <v>25000</v>
      </c>
      <c r="T229" s="181">
        <v>0</v>
      </c>
      <c r="U229" s="181">
        <v>0</v>
      </c>
      <c r="V229" s="181">
        <v>0</v>
      </c>
      <c r="W229" s="181">
        <v>10000</v>
      </c>
      <c r="X229" s="181">
        <v>458164</v>
      </c>
      <c r="Y229" s="181">
        <v>0</v>
      </c>
      <c r="Z229" s="181">
        <v>366698</v>
      </c>
      <c r="AA229" s="181">
        <v>54621</v>
      </c>
      <c r="AB229" s="181">
        <v>36845</v>
      </c>
      <c r="AC229" s="181">
        <v>0</v>
      </c>
      <c r="AD229" s="181">
        <v>0</v>
      </c>
      <c r="AE229" s="181">
        <v>0</v>
      </c>
      <c r="AF229" s="181">
        <v>36764</v>
      </c>
      <c r="AG229" s="181">
        <v>0</v>
      </c>
      <c r="AH229" s="181">
        <v>18613</v>
      </c>
      <c r="AI229" s="181">
        <v>18151</v>
      </c>
      <c r="AJ229" s="181">
        <v>0</v>
      </c>
      <c r="AK229" s="181">
        <v>0</v>
      </c>
      <c r="AL229" s="181">
        <v>0</v>
      </c>
      <c r="AM229" s="181">
        <v>0</v>
      </c>
      <c r="AN229" s="181">
        <v>5824</v>
      </c>
      <c r="AO229" s="181">
        <v>0</v>
      </c>
      <c r="AP229" s="181">
        <v>0</v>
      </c>
      <c r="AQ229" s="181">
        <v>0</v>
      </c>
      <c r="AR229" s="181">
        <v>0</v>
      </c>
      <c r="AS229" s="181">
        <v>0</v>
      </c>
      <c r="AT229" s="181">
        <v>0</v>
      </c>
      <c r="AU229" s="181">
        <v>0</v>
      </c>
      <c r="AV229" s="181">
        <v>12327</v>
      </c>
      <c r="AW229" s="181">
        <v>0</v>
      </c>
      <c r="AX229" s="181">
        <v>0</v>
      </c>
      <c r="AY229" s="181">
        <v>0</v>
      </c>
      <c r="AZ229" s="181">
        <v>0</v>
      </c>
      <c r="BA229" s="181">
        <v>0</v>
      </c>
      <c r="BB229" s="181">
        <v>0</v>
      </c>
      <c r="BC229" s="181">
        <v>0</v>
      </c>
      <c r="BD229" s="181">
        <v>0</v>
      </c>
      <c r="BE229" s="181">
        <v>0</v>
      </c>
      <c r="BF229" s="181">
        <v>0</v>
      </c>
      <c r="BG229" s="181">
        <v>0</v>
      </c>
      <c r="BH229" s="181">
        <v>0</v>
      </c>
      <c r="BI229" s="181">
        <v>0</v>
      </c>
      <c r="BJ229" s="181">
        <v>0</v>
      </c>
      <c r="BK229" s="181">
        <v>0</v>
      </c>
      <c r="BL229" s="181">
        <v>0</v>
      </c>
      <c r="BM229" s="181">
        <v>0</v>
      </c>
      <c r="BN229" s="181">
        <v>0</v>
      </c>
      <c r="BO229" s="181">
        <v>0</v>
      </c>
      <c r="BP229" s="181">
        <v>0</v>
      </c>
      <c r="BQ229" s="181">
        <v>0</v>
      </c>
      <c r="BR229" s="181">
        <v>28658</v>
      </c>
      <c r="BS229" s="181">
        <v>28658</v>
      </c>
      <c r="BT229" s="181">
        <v>28658</v>
      </c>
      <c r="BU229" s="181">
        <v>0</v>
      </c>
      <c r="BV229" s="181">
        <v>28658</v>
      </c>
      <c r="BW229" s="181">
        <v>0</v>
      </c>
      <c r="BX229" s="181">
        <v>0</v>
      </c>
      <c r="BY229" s="181">
        <v>0</v>
      </c>
      <c r="BZ229" s="181">
        <v>0</v>
      </c>
      <c r="CA229" s="181">
        <v>0</v>
      </c>
      <c r="CB229" s="181">
        <v>0</v>
      </c>
      <c r="CC229" s="181">
        <v>0</v>
      </c>
      <c r="CD229" s="181">
        <v>0</v>
      </c>
      <c r="CE229" s="181">
        <v>0</v>
      </c>
      <c r="CF229" s="181">
        <v>0</v>
      </c>
      <c r="CG229" s="181">
        <v>0</v>
      </c>
      <c r="CH229" s="181" t="e">
        <f>SUM(#REF!)</f>
        <v>#REF!</v>
      </c>
      <c r="CI229" s="183"/>
      <c r="CJ229" s="183"/>
      <c r="CK229" s="183"/>
      <c r="CL229" s="183"/>
      <c r="CM229" s="183"/>
      <c r="CN229" s="183"/>
      <c r="CO229" s="183"/>
      <c r="CP229" s="183"/>
    </row>
    <row r="230" spans="1:94" s="345" customFormat="1" ht="19.5" customHeight="1" thickBot="1">
      <c r="A230" s="341"/>
      <c r="B230" s="342"/>
      <c r="C230" s="649" t="s">
        <v>383</v>
      </c>
      <c r="D230" s="343"/>
      <c r="E230" s="343"/>
      <c r="F230" s="344"/>
      <c r="G230" s="86" t="e">
        <f>H230-I230</f>
        <v>#REF!</v>
      </c>
      <c r="H230" s="180" t="e">
        <f>SUM(H231:H233)</f>
        <v>#REF!</v>
      </c>
      <c r="I230" s="181">
        <v>9720570</v>
      </c>
      <c r="J230" s="181">
        <v>9691912</v>
      </c>
      <c r="K230" s="181">
        <v>9655148</v>
      </c>
      <c r="L230" s="181">
        <v>7737818</v>
      </c>
      <c r="M230" s="181">
        <v>1784522</v>
      </c>
      <c r="N230" s="181">
        <v>47972</v>
      </c>
      <c r="O230" s="181">
        <v>0</v>
      </c>
      <c r="P230" s="181">
        <v>0</v>
      </c>
      <c r="Q230" s="181">
        <v>0</v>
      </c>
      <c r="R230" s="181">
        <v>22972</v>
      </c>
      <c r="S230" s="181">
        <v>25000</v>
      </c>
      <c r="T230" s="181">
        <v>0</v>
      </c>
      <c r="U230" s="181">
        <v>0</v>
      </c>
      <c r="V230" s="181">
        <v>0</v>
      </c>
      <c r="W230" s="181">
        <v>10000</v>
      </c>
      <c r="X230" s="181">
        <v>74836</v>
      </c>
      <c r="Y230" s="181">
        <v>0</v>
      </c>
      <c r="Z230" s="181">
        <v>58924</v>
      </c>
      <c r="AA230" s="181">
        <v>9879</v>
      </c>
      <c r="AB230" s="181">
        <v>6033</v>
      </c>
      <c r="AC230" s="181">
        <v>0</v>
      </c>
      <c r="AD230" s="181">
        <v>0</v>
      </c>
      <c r="AE230" s="181">
        <v>0</v>
      </c>
      <c r="AF230" s="181">
        <v>36764</v>
      </c>
      <c r="AG230" s="181">
        <v>0</v>
      </c>
      <c r="AH230" s="181">
        <v>18613</v>
      </c>
      <c r="AI230" s="181">
        <v>18151</v>
      </c>
      <c r="AJ230" s="181">
        <v>0</v>
      </c>
      <c r="AK230" s="181">
        <v>0</v>
      </c>
      <c r="AL230" s="181">
        <v>0</v>
      </c>
      <c r="AM230" s="181">
        <v>0</v>
      </c>
      <c r="AN230" s="181">
        <v>5824</v>
      </c>
      <c r="AO230" s="181">
        <v>0</v>
      </c>
      <c r="AP230" s="181">
        <v>0</v>
      </c>
      <c r="AQ230" s="181">
        <v>0</v>
      </c>
      <c r="AR230" s="181">
        <v>0</v>
      </c>
      <c r="AS230" s="181">
        <v>0</v>
      </c>
      <c r="AT230" s="181">
        <v>0</v>
      </c>
      <c r="AU230" s="181">
        <v>0</v>
      </c>
      <c r="AV230" s="181">
        <v>12327</v>
      </c>
      <c r="AW230" s="181">
        <v>0</v>
      </c>
      <c r="AX230" s="181">
        <v>0</v>
      </c>
      <c r="AY230" s="181">
        <v>0</v>
      </c>
      <c r="AZ230" s="181">
        <v>0</v>
      </c>
      <c r="BA230" s="181">
        <v>0</v>
      </c>
      <c r="BB230" s="181">
        <v>0</v>
      </c>
      <c r="BC230" s="181">
        <v>0</v>
      </c>
      <c r="BD230" s="181">
        <v>0</v>
      </c>
      <c r="BE230" s="181">
        <v>0</v>
      </c>
      <c r="BF230" s="181">
        <v>0</v>
      </c>
      <c r="BG230" s="181">
        <v>0</v>
      </c>
      <c r="BH230" s="181">
        <v>0</v>
      </c>
      <c r="BI230" s="181">
        <v>0</v>
      </c>
      <c r="BJ230" s="181">
        <v>0</v>
      </c>
      <c r="BK230" s="181">
        <v>0</v>
      </c>
      <c r="BL230" s="181">
        <v>0</v>
      </c>
      <c r="BM230" s="181">
        <v>0</v>
      </c>
      <c r="BN230" s="181">
        <v>0</v>
      </c>
      <c r="BO230" s="181">
        <v>0</v>
      </c>
      <c r="BP230" s="181">
        <v>0</v>
      </c>
      <c r="BQ230" s="181">
        <v>0</v>
      </c>
      <c r="BR230" s="181">
        <v>28658</v>
      </c>
      <c r="BS230" s="181">
        <v>28658</v>
      </c>
      <c r="BT230" s="181">
        <v>28658</v>
      </c>
      <c r="BU230" s="181">
        <v>0</v>
      </c>
      <c r="BV230" s="181">
        <v>28658</v>
      </c>
      <c r="BW230" s="181">
        <v>0</v>
      </c>
      <c r="BX230" s="181">
        <v>0</v>
      </c>
      <c r="BY230" s="181">
        <v>0</v>
      </c>
      <c r="BZ230" s="181">
        <v>0</v>
      </c>
      <c r="CA230" s="181">
        <v>0</v>
      </c>
      <c r="CB230" s="181">
        <v>0</v>
      </c>
      <c r="CC230" s="181">
        <v>0</v>
      </c>
      <c r="CD230" s="181">
        <v>0</v>
      </c>
      <c r="CE230" s="181">
        <v>0</v>
      </c>
      <c r="CF230" s="181">
        <v>0</v>
      </c>
      <c r="CG230" s="181">
        <v>0</v>
      </c>
      <c r="CH230" s="181" t="e">
        <f>SUM(#REF!)</f>
        <v>#REF!</v>
      </c>
      <c r="CI230" s="183"/>
      <c r="CJ230" s="183"/>
      <c r="CK230" s="183"/>
      <c r="CL230" s="183"/>
      <c r="CM230" s="183"/>
      <c r="CN230" s="183"/>
      <c r="CO230" s="183"/>
      <c r="CP230" s="183"/>
    </row>
    <row r="231" spans="1:93" s="129" customFormat="1" ht="14.25" customHeight="1">
      <c r="A231" s="119"/>
      <c r="B231" s="120"/>
      <c r="C231" s="540"/>
      <c r="D231" s="150"/>
      <c r="E231" s="150"/>
      <c r="F231" s="150"/>
      <c r="G231" s="121"/>
      <c r="H231" s="127"/>
      <c r="I231" s="125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  <c r="BX231" s="126"/>
      <c r="BY231" s="126"/>
      <c r="BZ231" s="126"/>
      <c r="CA231" s="126"/>
      <c r="CB231" s="126"/>
      <c r="CC231" s="126"/>
      <c r="CD231" s="126"/>
      <c r="CE231" s="126"/>
      <c r="CF231" s="126"/>
      <c r="CG231" s="126"/>
      <c r="CH231" s="126"/>
      <c r="CI231" s="157"/>
      <c r="CJ231" s="158"/>
      <c r="CK231" s="157"/>
      <c r="CL231" s="157"/>
      <c r="CM231" s="158"/>
      <c r="CN231" s="158"/>
      <c r="CO231" s="158"/>
    </row>
    <row r="232" spans="1:94" s="148" customFormat="1" ht="13.5" customHeight="1" thickBot="1">
      <c r="A232" s="215"/>
      <c r="B232" s="216"/>
      <c r="C232" s="544" t="s">
        <v>293</v>
      </c>
      <c r="D232" s="217" t="s">
        <v>123</v>
      </c>
      <c r="E232" s="217" t="s">
        <v>124</v>
      </c>
      <c r="F232" s="218" t="s">
        <v>125</v>
      </c>
      <c r="G232" s="219" t="e">
        <f>H232-I232</f>
        <v>#REF!</v>
      </c>
      <c r="H232" s="346" t="e">
        <f>SUM(#REF!)</f>
        <v>#REF!</v>
      </c>
      <c r="I232" s="347"/>
      <c r="J232" s="347"/>
      <c r="K232" s="347"/>
      <c r="L232" s="347"/>
      <c r="M232" s="347"/>
      <c r="N232" s="347"/>
      <c r="O232" s="347"/>
      <c r="P232" s="347"/>
      <c r="Q232" s="347"/>
      <c r="R232" s="347"/>
      <c r="S232" s="347"/>
      <c r="T232" s="347"/>
      <c r="U232" s="347"/>
      <c r="V232" s="347"/>
      <c r="W232" s="347"/>
      <c r="X232" s="348"/>
      <c r="Y232" s="347"/>
      <c r="Z232" s="347"/>
      <c r="AA232" s="347"/>
      <c r="AB232" s="347"/>
      <c r="AC232" s="347"/>
      <c r="AD232" s="347"/>
      <c r="AE232" s="347"/>
      <c r="AF232" s="347"/>
      <c r="AG232" s="347"/>
      <c r="AH232" s="347"/>
      <c r="AI232" s="347"/>
      <c r="AJ232" s="347"/>
      <c r="AK232" s="347"/>
      <c r="AL232" s="347"/>
      <c r="AM232" s="347"/>
      <c r="AN232" s="347"/>
      <c r="AO232" s="347"/>
      <c r="AP232" s="347"/>
      <c r="AQ232" s="347"/>
      <c r="AR232" s="347"/>
      <c r="AS232" s="347"/>
      <c r="AT232" s="347"/>
      <c r="AU232" s="347"/>
      <c r="AV232" s="347"/>
      <c r="AW232" s="347"/>
      <c r="AX232" s="347"/>
      <c r="AY232" s="347"/>
      <c r="AZ232" s="347"/>
      <c r="BA232" s="347"/>
      <c r="BB232" s="347"/>
      <c r="BC232" s="347"/>
      <c r="BD232" s="347"/>
      <c r="BE232" s="347"/>
      <c r="BF232" s="347"/>
      <c r="BG232" s="347"/>
      <c r="BH232" s="347"/>
      <c r="BI232" s="347"/>
      <c r="BJ232" s="347"/>
      <c r="BK232" s="347"/>
      <c r="BL232" s="347"/>
      <c r="BM232" s="347"/>
      <c r="BN232" s="347"/>
      <c r="BO232" s="347"/>
      <c r="BP232" s="347"/>
      <c r="BQ232" s="347"/>
      <c r="BR232" s="347"/>
      <c r="BS232" s="347"/>
      <c r="BT232" s="347"/>
      <c r="BU232" s="347"/>
      <c r="BV232" s="347"/>
      <c r="BW232" s="347"/>
      <c r="BX232" s="347"/>
      <c r="BY232" s="347"/>
      <c r="BZ232" s="347"/>
      <c r="CA232" s="347"/>
      <c r="CB232" s="347"/>
      <c r="CC232" s="347"/>
      <c r="CD232" s="347"/>
      <c r="CE232" s="347"/>
      <c r="CF232" s="347"/>
      <c r="CG232" s="347"/>
      <c r="CH232" s="347" t="e">
        <f>SUM(#REF!)</f>
        <v>#REF!</v>
      </c>
      <c r="CI232" s="316"/>
      <c r="CJ232" s="316"/>
      <c r="CK232" s="316"/>
      <c r="CL232" s="316"/>
      <c r="CM232" s="316"/>
      <c r="CN232" s="316"/>
      <c r="CO232" s="316"/>
      <c r="CP232" s="316"/>
    </row>
    <row r="233" spans="1:94" s="148" customFormat="1" ht="13.5" customHeight="1" thickBot="1">
      <c r="A233" s="215"/>
      <c r="B233" s="216"/>
      <c r="C233" s="626" t="s">
        <v>382</v>
      </c>
      <c r="D233" s="217"/>
      <c r="E233" s="217"/>
      <c r="F233" s="218"/>
      <c r="G233" s="219" t="e">
        <f>H233-I233</f>
        <v>#REF!</v>
      </c>
      <c r="H233" s="346" t="e">
        <f>SUM(H234:H235)</f>
        <v>#REF!</v>
      </c>
      <c r="I233" s="347">
        <v>8345687</v>
      </c>
      <c r="J233" s="347">
        <v>8345687</v>
      </c>
      <c r="K233" s="347">
        <v>8281234</v>
      </c>
      <c r="L233" s="347">
        <v>6474203</v>
      </c>
      <c r="M233" s="347">
        <v>1493128</v>
      </c>
      <c r="N233" s="347">
        <v>2000</v>
      </c>
      <c r="O233" s="347">
        <v>0</v>
      </c>
      <c r="P233" s="347">
        <v>0</v>
      </c>
      <c r="Q233" s="347">
        <v>0</v>
      </c>
      <c r="R233" s="347">
        <v>0</v>
      </c>
      <c r="S233" s="347">
        <v>2000</v>
      </c>
      <c r="T233" s="347">
        <v>0</v>
      </c>
      <c r="U233" s="347">
        <v>0</v>
      </c>
      <c r="V233" s="347">
        <v>0</v>
      </c>
      <c r="W233" s="347">
        <v>7468</v>
      </c>
      <c r="X233" s="347">
        <v>304435</v>
      </c>
      <c r="Y233" s="347">
        <v>7822</v>
      </c>
      <c r="Z233" s="347">
        <v>264981</v>
      </c>
      <c r="AA233" s="347">
        <v>18390</v>
      </c>
      <c r="AB233" s="347">
        <v>13242</v>
      </c>
      <c r="AC233" s="347">
        <v>0</v>
      </c>
      <c r="AD233" s="347">
        <v>0</v>
      </c>
      <c r="AE233" s="347">
        <v>0</v>
      </c>
      <c r="AF233" s="347">
        <v>64453</v>
      </c>
      <c r="AG233" s="347">
        <v>3000</v>
      </c>
      <c r="AH233" s="347">
        <v>15240</v>
      </c>
      <c r="AI233" s="347">
        <v>46213</v>
      </c>
      <c r="AJ233" s="347">
        <v>0</v>
      </c>
      <c r="AK233" s="347">
        <v>0</v>
      </c>
      <c r="AL233" s="347">
        <v>0</v>
      </c>
      <c r="AM233" s="347">
        <v>0</v>
      </c>
      <c r="AN233" s="347">
        <v>0</v>
      </c>
      <c r="AO233" s="347">
        <v>0</v>
      </c>
      <c r="AP233" s="347">
        <v>0</v>
      </c>
      <c r="AQ233" s="347">
        <v>46213</v>
      </c>
      <c r="AR233" s="347">
        <v>0</v>
      </c>
      <c r="AS233" s="347">
        <v>0</v>
      </c>
      <c r="AT233" s="347">
        <v>0</v>
      </c>
      <c r="AU233" s="347">
        <v>0</v>
      </c>
      <c r="AV233" s="347">
        <v>0</v>
      </c>
      <c r="AW233" s="347">
        <v>0</v>
      </c>
      <c r="AX233" s="347">
        <v>0</v>
      </c>
      <c r="AY233" s="347">
        <v>0</v>
      </c>
      <c r="AZ233" s="347">
        <v>0</v>
      </c>
      <c r="BA233" s="347">
        <v>0</v>
      </c>
      <c r="BB233" s="347">
        <v>0</v>
      </c>
      <c r="BC233" s="347">
        <v>0</v>
      </c>
      <c r="BD233" s="347">
        <v>0</v>
      </c>
      <c r="BE233" s="347">
        <v>0</v>
      </c>
      <c r="BF233" s="347">
        <v>0</v>
      </c>
      <c r="BG233" s="347">
        <v>0</v>
      </c>
      <c r="BH233" s="347">
        <v>0</v>
      </c>
      <c r="BI233" s="347">
        <v>0</v>
      </c>
      <c r="BJ233" s="347">
        <v>0</v>
      </c>
      <c r="BK233" s="347">
        <v>0</v>
      </c>
      <c r="BL233" s="347">
        <v>0</v>
      </c>
      <c r="BM233" s="347">
        <v>0</v>
      </c>
      <c r="BN233" s="347">
        <v>0</v>
      </c>
      <c r="BO233" s="347">
        <v>0</v>
      </c>
      <c r="BP233" s="347">
        <v>0</v>
      </c>
      <c r="BQ233" s="347">
        <v>0</v>
      </c>
      <c r="BR233" s="347">
        <v>0</v>
      </c>
      <c r="BS233" s="347">
        <v>0</v>
      </c>
      <c r="BT233" s="347">
        <v>0</v>
      </c>
      <c r="BU233" s="347">
        <v>0</v>
      </c>
      <c r="BV233" s="347">
        <v>0</v>
      </c>
      <c r="BW233" s="347">
        <v>0</v>
      </c>
      <c r="BX233" s="347">
        <v>0</v>
      </c>
      <c r="BY233" s="347">
        <v>0</v>
      </c>
      <c r="BZ233" s="347">
        <v>0</v>
      </c>
      <c r="CA233" s="347">
        <v>0</v>
      </c>
      <c r="CB233" s="347">
        <v>0</v>
      </c>
      <c r="CC233" s="347">
        <v>0</v>
      </c>
      <c r="CD233" s="347">
        <v>0</v>
      </c>
      <c r="CE233" s="347">
        <v>0</v>
      </c>
      <c r="CF233" s="347">
        <v>0</v>
      </c>
      <c r="CG233" s="347">
        <v>0</v>
      </c>
      <c r="CH233" s="347" t="e">
        <f>SUM(CH234:CH235)</f>
        <v>#REF!</v>
      </c>
      <c r="CI233" s="316"/>
      <c r="CJ233" s="316"/>
      <c r="CK233" s="316"/>
      <c r="CL233" s="316"/>
      <c r="CM233" s="316"/>
      <c r="CN233" s="316"/>
      <c r="CO233" s="316"/>
      <c r="CP233" s="316"/>
    </row>
    <row r="234" spans="1:94" s="148" customFormat="1" ht="13.5" customHeight="1" thickBot="1">
      <c r="A234" s="215"/>
      <c r="B234" s="216"/>
      <c r="C234" s="649" t="s">
        <v>383</v>
      </c>
      <c r="D234" s="217"/>
      <c r="E234" s="217"/>
      <c r="F234" s="218"/>
      <c r="G234" s="219" t="e">
        <f>H234-I234</f>
        <v>#REF!</v>
      </c>
      <c r="H234" s="346" t="e">
        <f>SUM(H235:H237)</f>
        <v>#REF!</v>
      </c>
      <c r="I234" s="347">
        <v>8049074</v>
      </c>
      <c r="J234" s="347">
        <v>8049074</v>
      </c>
      <c r="K234" s="347">
        <v>7984621</v>
      </c>
      <c r="L234" s="347">
        <v>6474203</v>
      </c>
      <c r="M234" s="347">
        <v>1493128</v>
      </c>
      <c r="N234" s="347">
        <v>2000</v>
      </c>
      <c r="O234" s="347">
        <v>0</v>
      </c>
      <c r="P234" s="347">
        <v>0</v>
      </c>
      <c r="Q234" s="347">
        <v>0</v>
      </c>
      <c r="R234" s="347">
        <v>0</v>
      </c>
      <c r="S234" s="347">
        <v>2000</v>
      </c>
      <c r="T234" s="347">
        <v>0</v>
      </c>
      <c r="U234" s="347">
        <v>0</v>
      </c>
      <c r="V234" s="347">
        <v>0</v>
      </c>
      <c r="W234" s="347">
        <v>7468</v>
      </c>
      <c r="X234" s="347">
        <v>7822</v>
      </c>
      <c r="Y234" s="347">
        <v>7822</v>
      </c>
      <c r="Z234" s="347">
        <v>0</v>
      </c>
      <c r="AA234" s="347">
        <v>0</v>
      </c>
      <c r="AB234" s="347">
        <v>0</v>
      </c>
      <c r="AC234" s="347">
        <v>0</v>
      </c>
      <c r="AD234" s="347">
        <v>0</v>
      </c>
      <c r="AE234" s="347">
        <v>0</v>
      </c>
      <c r="AF234" s="347">
        <v>64453</v>
      </c>
      <c r="AG234" s="347">
        <v>3000</v>
      </c>
      <c r="AH234" s="347">
        <v>15240</v>
      </c>
      <c r="AI234" s="347">
        <v>46213</v>
      </c>
      <c r="AJ234" s="347">
        <v>0</v>
      </c>
      <c r="AK234" s="347">
        <v>0</v>
      </c>
      <c r="AL234" s="347">
        <v>0</v>
      </c>
      <c r="AM234" s="347">
        <v>0</v>
      </c>
      <c r="AN234" s="347">
        <v>0</v>
      </c>
      <c r="AO234" s="347">
        <v>0</v>
      </c>
      <c r="AP234" s="347">
        <v>0</v>
      </c>
      <c r="AQ234" s="347">
        <v>46213</v>
      </c>
      <c r="AR234" s="347">
        <v>0</v>
      </c>
      <c r="AS234" s="347">
        <v>0</v>
      </c>
      <c r="AT234" s="347">
        <v>0</v>
      </c>
      <c r="AU234" s="347">
        <v>0</v>
      </c>
      <c r="AV234" s="347">
        <v>0</v>
      </c>
      <c r="AW234" s="347">
        <v>0</v>
      </c>
      <c r="AX234" s="347">
        <v>0</v>
      </c>
      <c r="AY234" s="347">
        <v>0</v>
      </c>
      <c r="AZ234" s="347">
        <v>0</v>
      </c>
      <c r="BA234" s="347">
        <v>0</v>
      </c>
      <c r="BB234" s="347">
        <v>0</v>
      </c>
      <c r="BC234" s="347">
        <v>0</v>
      </c>
      <c r="BD234" s="347">
        <v>0</v>
      </c>
      <c r="BE234" s="347">
        <v>0</v>
      </c>
      <c r="BF234" s="347">
        <v>0</v>
      </c>
      <c r="BG234" s="347">
        <v>0</v>
      </c>
      <c r="BH234" s="347">
        <v>0</v>
      </c>
      <c r="BI234" s="347">
        <v>0</v>
      </c>
      <c r="BJ234" s="347">
        <v>0</v>
      </c>
      <c r="BK234" s="347">
        <v>0</v>
      </c>
      <c r="BL234" s="347">
        <v>0</v>
      </c>
      <c r="BM234" s="347">
        <v>0</v>
      </c>
      <c r="BN234" s="347">
        <v>0</v>
      </c>
      <c r="BO234" s="347">
        <v>0</v>
      </c>
      <c r="BP234" s="347">
        <v>0</v>
      </c>
      <c r="BQ234" s="347">
        <v>0</v>
      </c>
      <c r="BR234" s="347">
        <v>0</v>
      </c>
      <c r="BS234" s="347">
        <v>0</v>
      </c>
      <c r="BT234" s="347">
        <v>0</v>
      </c>
      <c r="BU234" s="347">
        <v>0</v>
      </c>
      <c r="BV234" s="347">
        <v>0</v>
      </c>
      <c r="BW234" s="347">
        <v>0</v>
      </c>
      <c r="BX234" s="347">
        <v>0</v>
      </c>
      <c r="BY234" s="347">
        <v>0</v>
      </c>
      <c r="BZ234" s="347">
        <v>0</v>
      </c>
      <c r="CA234" s="347">
        <v>0</v>
      </c>
      <c r="CB234" s="347">
        <v>0</v>
      </c>
      <c r="CC234" s="347">
        <v>0</v>
      </c>
      <c r="CD234" s="347">
        <v>0</v>
      </c>
      <c r="CE234" s="347">
        <v>0</v>
      </c>
      <c r="CF234" s="347">
        <v>0</v>
      </c>
      <c r="CG234" s="347">
        <v>0</v>
      </c>
      <c r="CH234" s="347" t="e">
        <f>SUM(CH235:CH237)</f>
        <v>#REF!</v>
      </c>
      <c r="CI234" s="316"/>
      <c r="CJ234" s="316"/>
      <c r="CK234" s="316"/>
      <c r="CL234" s="316"/>
      <c r="CM234" s="316"/>
      <c r="CN234" s="316"/>
      <c r="CO234" s="316"/>
      <c r="CP234" s="316"/>
    </row>
    <row r="235" spans="1:93" s="129" customFormat="1" ht="14.25" customHeight="1">
      <c r="A235" s="119"/>
      <c r="B235" s="120"/>
      <c r="C235" s="540"/>
      <c r="D235" s="150"/>
      <c r="E235" s="150"/>
      <c r="F235" s="150"/>
      <c r="G235" s="121"/>
      <c r="H235" s="127"/>
      <c r="I235" s="125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6"/>
      <c r="CC235" s="126"/>
      <c r="CD235" s="126"/>
      <c r="CE235" s="126"/>
      <c r="CF235" s="126"/>
      <c r="CG235" s="126"/>
      <c r="CH235" s="126"/>
      <c r="CI235" s="157"/>
      <c r="CJ235" s="158"/>
      <c r="CK235" s="157"/>
      <c r="CL235" s="157"/>
      <c r="CM235" s="158"/>
      <c r="CN235" s="158"/>
      <c r="CO235" s="158"/>
    </row>
    <row r="236" spans="1:94" s="345" customFormat="1" ht="18" customHeight="1" thickBot="1">
      <c r="A236" s="341"/>
      <c r="B236" s="342"/>
      <c r="C236" s="356" t="s">
        <v>316</v>
      </c>
      <c r="D236" s="343" t="s">
        <v>123</v>
      </c>
      <c r="E236" s="343" t="s">
        <v>124</v>
      </c>
      <c r="F236" s="344" t="s">
        <v>125</v>
      </c>
      <c r="G236" s="86" t="e">
        <f>H236-I236</f>
        <v>#REF!</v>
      </c>
      <c r="H236" s="180" t="e">
        <f>SUM(#REF!)</f>
        <v>#REF!</v>
      </c>
      <c r="I236" s="181"/>
      <c r="J236" s="181"/>
      <c r="K236" s="181"/>
      <c r="L236" s="347"/>
      <c r="M236" s="347"/>
      <c r="N236" s="181"/>
      <c r="O236" s="181"/>
      <c r="P236" s="181"/>
      <c r="Q236" s="181"/>
      <c r="R236" s="181"/>
      <c r="S236" s="181"/>
      <c r="T236" s="181"/>
      <c r="U236" s="181"/>
      <c r="V236" s="181"/>
      <c r="W236" s="181"/>
      <c r="X236" s="182"/>
      <c r="Y236" s="347"/>
      <c r="Z236" s="347"/>
      <c r="AA236" s="347"/>
      <c r="AB236" s="347"/>
      <c r="AC236" s="347"/>
      <c r="AD236" s="181"/>
      <c r="AE236" s="181"/>
      <c r="AF236" s="181"/>
      <c r="AG236" s="181"/>
      <c r="AH236" s="181"/>
      <c r="AI236" s="181"/>
      <c r="AJ236" s="181"/>
      <c r="AK236" s="181"/>
      <c r="AL236" s="181"/>
      <c r="AM236" s="181"/>
      <c r="AN236" s="181"/>
      <c r="AO236" s="181"/>
      <c r="AP236" s="181"/>
      <c r="AQ236" s="181"/>
      <c r="AR236" s="181"/>
      <c r="AS236" s="181"/>
      <c r="AT236" s="181"/>
      <c r="AU236" s="181"/>
      <c r="AV236" s="181"/>
      <c r="AW236" s="181"/>
      <c r="AX236" s="181"/>
      <c r="AY236" s="181"/>
      <c r="AZ236" s="181"/>
      <c r="BA236" s="181"/>
      <c r="BB236" s="181"/>
      <c r="BC236" s="181"/>
      <c r="BD236" s="181"/>
      <c r="BE236" s="181"/>
      <c r="BF236" s="181"/>
      <c r="BG236" s="181"/>
      <c r="BH236" s="181"/>
      <c r="BI236" s="181"/>
      <c r="BJ236" s="181"/>
      <c r="BK236" s="181"/>
      <c r="BL236" s="181"/>
      <c r="BM236" s="181"/>
      <c r="BN236" s="181"/>
      <c r="BO236" s="181"/>
      <c r="BP236" s="181"/>
      <c r="BQ236" s="181"/>
      <c r="BR236" s="181"/>
      <c r="BS236" s="181"/>
      <c r="BT236" s="181"/>
      <c r="BU236" s="181"/>
      <c r="BV236" s="181"/>
      <c r="BW236" s="181"/>
      <c r="BX236" s="181"/>
      <c r="BY236" s="181"/>
      <c r="BZ236" s="181"/>
      <c r="CA236" s="181"/>
      <c r="CB236" s="181"/>
      <c r="CC236" s="181"/>
      <c r="CD236" s="181"/>
      <c r="CE236" s="181"/>
      <c r="CF236" s="181"/>
      <c r="CG236" s="181"/>
      <c r="CH236" s="181" t="e">
        <f>SUM(#REF!)</f>
        <v>#REF!</v>
      </c>
      <c r="CI236" s="183"/>
      <c r="CJ236" s="183"/>
      <c r="CK236" s="183"/>
      <c r="CL236" s="183"/>
      <c r="CM236" s="183"/>
      <c r="CN236" s="183"/>
      <c r="CO236" s="183"/>
      <c r="CP236" s="183"/>
    </row>
    <row r="237" spans="1:94" s="345" customFormat="1" ht="18" customHeight="1" thickBot="1">
      <c r="A237" s="341"/>
      <c r="B237" s="342"/>
      <c r="C237" s="626" t="s">
        <v>382</v>
      </c>
      <c r="D237" s="343"/>
      <c r="E237" s="343"/>
      <c r="F237" s="344"/>
      <c r="G237" s="86" t="e">
        <f>H237-I237</f>
        <v>#REF!</v>
      </c>
      <c r="H237" s="180" t="e">
        <f>SUM(H238:H239)</f>
        <v>#REF!</v>
      </c>
      <c r="I237" s="181">
        <v>18594227</v>
      </c>
      <c r="J237" s="181">
        <v>18469417</v>
      </c>
      <c r="K237" s="181">
        <v>18423651</v>
      </c>
      <c r="L237" s="181">
        <v>13720398</v>
      </c>
      <c r="M237" s="181">
        <v>3164245</v>
      </c>
      <c r="N237" s="181">
        <v>313235</v>
      </c>
      <c r="O237" s="181">
        <v>15000</v>
      </c>
      <c r="P237" s="181">
        <v>0</v>
      </c>
      <c r="Q237" s="181">
        <v>0</v>
      </c>
      <c r="R237" s="181">
        <v>114303</v>
      </c>
      <c r="S237" s="181">
        <v>183932</v>
      </c>
      <c r="T237" s="181">
        <v>0</v>
      </c>
      <c r="U237" s="181">
        <v>0</v>
      </c>
      <c r="V237" s="181">
        <v>0</v>
      </c>
      <c r="W237" s="181">
        <v>14000</v>
      </c>
      <c r="X237" s="181">
        <v>1211773</v>
      </c>
      <c r="Y237" s="181">
        <v>20000</v>
      </c>
      <c r="Z237" s="181">
        <v>542741</v>
      </c>
      <c r="AA237" s="181">
        <v>315280</v>
      </c>
      <c r="AB237" s="181">
        <v>287145</v>
      </c>
      <c r="AC237" s="181">
        <v>14000</v>
      </c>
      <c r="AD237" s="181">
        <v>0</v>
      </c>
      <c r="AE237" s="181">
        <v>32607</v>
      </c>
      <c r="AF237" s="181">
        <v>45766</v>
      </c>
      <c r="AG237" s="181">
        <v>4949</v>
      </c>
      <c r="AH237" s="181">
        <v>31217</v>
      </c>
      <c r="AI237" s="181">
        <v>9600</v>
      </c>
      <c r="AJ237" s="181">
        <v>0</v>
      </c>
      <c r="AK237" s="181">
        <v>0</v>
      </c>
      <c r="AL237" s="181">
        <v>0</v>
      </c>
      <c r="AM237" s="181">
        <v>0</v>
      </c>
      <c r="AN237" s="181">
        <v>9600</v>
      </c>
      <c r="AO237" s="181">
        <v>0</v>
      </c>
      <c r="AP237" s="181">
        <v>0</v>
      </c>
      <c r="AQ237" s="181">
        <v>0</v>
      </c>
      <c r="AR237" s="181">
        <v>0</v>
      </c>
      <c r="AS237" s="181">
        <v>0</v>
      </c>
      <c r="AT237" s="181">
        <v>0</v>
      </c>
      <c r="AU237" s="181">
        <v>0</v>
      </c>
      <c r="AV237" s="181">
        <v>0</v>
      </c>
      <c r="AW237" s="181">
        <v>0</v>
      </c>
      <c r="AX237" s="181">
        <v>0</v>
      </c>
      <c r="AY237" s="181">
        <v>0</v>
      </c>
      <c r="AZ237" s="181">
        <v>0</v>
      </c>
      <c r="BA237" s="181">
        <v>0</v>
      </c>
      <c r="BB237" s="181">
        <v>0</v>
      </c>
      <c r="BC237" s="181">
        <v>0</v>
      </c>
      <c r="BD237" s="181">
        <v>0</v>
      </c>
      <c r="BE237" s="181">
        <v>0</v>
      </c>
      <c r="BF237" s="181">
        <v>0</v>
      </c>
      <c r="BG237" s="181">
        <v>0</v>
      </c>
      <c r="BH237" s="181">
        <v>0</v>
      </c>
      <c r="BI237" s="181">
        <v>0</v>
      </c>
      <c r="BJ237" s="181">
        <v>0</v>
      </c>
      <c r="BK237" s="181">
        <v>0</v>
      </c>
      <c r="BL237" s="181">
        <v>0</v>
      </c>
      <c r="BM237" s="181">
        <v>0</v>
      </c>
      <c r="BN237" s="181">
        <v>0</v>
      </c>
      <c r="BO237" s="181">
        <v>0</v>
      </c>
      <c r="BP237" s="181">
        <v>0</v>
      </c>
      <c r="BQ237" s="181">
        <v>0</v>
      </c>
      <c r="BR237" s="181">
        <v>124810</v>
      </c>
      <c r="BS237" s="181">
        <v>124810</v>
      </c>
      <c r="BT237" s="181">
        <v>124810</v>
      </c>
      <c r="BU237" s="181">
        <v>0</v>
      </c>
      <c r="BV237" s="181">
        <v>124810</v>
      </c>
      <c r="BW237" s="181">
        <v>0</v>
      </c>
      <c r="BX237" s="181">
        <v>0</v>
      </c>
      <c r="BY237" s="181">
        <v>0</v>
      </c>
      <c r="BZ237" s="181">
        <v>0</v>
      </c>
      <c r="CA237" s="181">
        <v>0</v>
      </c>
      <c r="CB237" s="181">
        <v>0</v>
      </c>
      <c r="CC237" s="181">
        <v>0</v>
      </c>
      <c r="CD237" s="181">
        <v>0</v>
      </c>
      <c r="CE237" s="181">
        <v>0</v>
      </c>
      <c r="CF237" s="181">
        <v>0</v>
      </c>
      <c r="CG237" s="181">
        <v>0</v>
      </c>
      <c r="CH237" s="181" t="e">
        <f>SUM(CH238:CH239)</f>
        <v>#REF!</v>
      </c>
      <c r="CI237" s="183"/>
      <c r="CJ237" s="183"/>
      <c r="CK237" s="183"/>
      <c r="CL237" s="183"/>
      <c r="CM237" s="183"/>
      <c r="CN237" s="183"/>
      <c r="CO237" s="183"/>
      <c r="CP237" s="183"/>
    </row>
    <row r="238" spans="1:94" s="345" customFormat="1" ht="18" customHeight="1" thickBot="1">
      <c r="A238" s="341"/>
      <c r="B238" s="342"/>
      <c r="C238" s="626" t="s">
        <v>383</v>
      </c>
      <c r="D238" s="343"/>
      <c r="E238" s="343"/>
      <c r="F238" s="344"/>
      <c r="G238" s="86" t="e">
        <f>H238-I238</f>
        <v>#REF!</v>
      </c>
      <c r="H238" s="180" t="e">
        <f>SUM(H239:H241)</f>
        <v>#REF!</v>
      </c>
      <c r="I238" s="181">
        <v>17416454</v>
      </c>
      <c r="J238" s="181">
        <v>17291644</v>
      </c>
      <c r="K238" s="181">
        <v>17245878</v>
      </c>
      <c r="L238" s="181">
        <v>13720398</v>
      </c>
      <c r="M238" s="181">
        <v>3164245</v>
      </c>
      <c r="N238" s="181">
        <v>313235</v>
      </c>
      <c r="O238" s="181">
        <v>15000</v>
      </c>
      <c r="P238" s="181">
        <v>0</v>
      </c>
      <c r="Q238" s="181">
        <v>0</v>
      </c>
      <c r="R238" s="181">
        <v>114303</v>
      </c>
      <c r="S238" s="181">
        <v>183932</v>
      </c>
      <c r="T238" s="181">
        <v>0</v>
      </c>
      <c r="U238" s="181">
        <v>0</v>
      </c>
      <c r="V238" s="181">
        <v>0</v>
      </c>
      <c r="W238" s="181">
        <v>14000</v>
      </c>
      <c r="X238" s="181">
        <v>34000</v>
      </c>
      <c r="Y238" s="181">
        <v>20000</v>
      </c>
      <c r="Z238" s="181">
        <v>0</v>
      </c>
      <c r="AA238" s="181">
        <v>0</v>
      </c>
      <c r="AB238" s="181">
        <v>0</v>
      </c>
      <c r="AC238" s="181">
        <v>14000</v>
      </c>
      <c r="AD238" s="181">
        <v>0</v>
      </c>
      <c r="AE238" s="181">
        <v>0</v>
      </c>
      <c r="AF238" s="181">
        <v>45766</v>
      </c>
      <c r="AG238" s="181">
        <v>4949</v>
      </c>
      <c r="AH238" s="181">
        <v>31217</v>
      </c>
      <c r="AI238" s="181">
        <v>9600</v>
      </c>
      <c r="AJ238" s="181">
        <v>0</v>
      </c>
      <c r="AK238" s="181">
        <v>0</v>
      </c>
      <c r="AL238" s="181">
        <v>0</v>
      </c>
      <c r="AM238" s="181">
        <v>0</v>
      </c>
      <c r="AN238" s="181">
        <v>9600</v>
      </c>
      <c r="AO238" s="181">
        <v>0</v>
      </c>
      <c r="AP238" s="181">
        <v>0</v>
      </c>
      <c r="AQ238" s="181">
        <v>0</v>
      </c>
      <c r="AR238" s="181">
        <v>0</v>
      </c>
      <c r="AS238" s="181">
        <v>0</v>
      </c>
      <c r="AT238" s="181">
        <v>0</v>
      </c>
      <c r="AU238" s="181">
        <v>0</v>
      </c>
      <c r="AV238" s="181">
        <v>0</v>
      </c>
      <c r="AW238" s="181">
        <v>0</v>
      </c>
      <c r="AX238" s="181">
        <v>0</v>
      </c>
      <c r="AY238" s="181">
        <v>0</v>
      </c>
      <c r="AZ238" s="181">
        <v>0</v>
      </c>
      <c r="BA238" s="181">
        <v>0</v>
      </c>
      <c r="BB238" s="181">
        <v>0</v>
      </c>
      <c r="BC238" s="181">
        <v>0</v>
      </c>
      <c r="BD238" s="181">
        <v>0</v>
      </c>
      <c r="BE238" s="181">
        <v>0</v>
      </c>
      <c r="BF238" s="181">
        <v>0</v>
      </c>
      <c r="BG238" s="181">
        <v>0</v>
      </c>
      <c r="BH238" s="181">
        <v>0</v>
      </c>
      <c r="BI238" s="181">
        <v>0</v>
      </c>
      <c r="BJ238" s="181">
        <v>0</v>
      </c>
      <c r="BK238" s="181">
        <v>0</v>
      </c>
      <c r="BL238" s="181">
        <v>0</v>
      </c>
      <c r="BM238" s="181">
        <v>0</v>
      </c>
      <c r="BN238" s="181">
        <v>0</v>
      </c>
      <c r="BO238" s="181">
        <v>0</v>
      </c>
      <c r="BP238" s="181">
        <v>0</v>
      </c>
      <c r="BQ238" s="181">
        <v>0</v>
      </c>
      <c r="BR238" s="181">
        <v>124810</v>
      </c>
      <c r="BS238" s="181">
        <v>124810</v>
      </c>
      <c r="BT238" s="181">
        <v>124810</v>
      </c>
      <c r="BU238" s="181">
        <v>0</v>
      </c>
      <c r="BV238" s="181">
        <v>124810</v>
      </c>
      <c r="BW238" s="181">
        <v>0</v>
      </c>
      <c r="BX238" s="181">
        <v>0</v>
      </c>
      <c r="BY238" s="181">
        <v>0</v>
      </c>
      <c r="BZ238" s="181">
        <v>0</v>
      </c>
      <c r="CA238" s="181">
        <v>0</v>
      </c>
      <c r="CB238" s="181">
        <v>0</v>
      </c>
      <c r="CC238" s="181">
        <v>0</v>
      </c>
      <c r="CD238" s="181">
        <v>0</v>
      </c>
      <c r="CE238" s="181">
        <v>0</v>
      </c>
      <c r="CF238" s="181">
        <v>0</v>
      </c>
      <c r="CG238" s="181">
        <v>0</v>
      </c>
      <c r="CH238" s="181" t="e">
        <f>SUM(CH239:CH241)</f>
        <v>#REF!</v>
      </c>
      <c r="CI238" s="183"/>
      <c r="CJ238" s="183"/>
      <c r="CK238" s="183"/>
      <c r="CL238" s="183"/>
      <c r="CM238" s="183"/>
      <c r="CN238" s="183"/>
      <c r="CO238" s="183"/>
      <c r="CP238" s="183"/>
    </row>
    <row r="239" spans="1:93" s="129" customFormat="1" ht="14.25" customHeight="1">
      <c r="A239" s="119"/>
      <c r="B239" s="120"/>
      <c r="C239" s="540"/>
      <c r="D239" s="150"/>
      <c r="E239" s="150"/>
      <c r="F239" s="150"/>
      <c r="G239" s="121"/>
      <c r="H239" s="127"/>
      <c r="I239" s="125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  <c r="BX239" s="126"/>
      <c r="BY239" s="126"/>
      <c r="BZ239" s="126"/>
      <c r="CA239" s="126"/>
      <c r="CB239" s="126"/>
      <c r="CC239" s="126"/>
      <c r="CD239" s="126"/>
      <c r="CE239" s="126"/>
      <c r="CF239" s="126"/>
      <c r="CG239" s="126"/>
      <c r="CH239" s="126"/>
      <c r="CI239" s="157"/>
      <c r="CJ239" s="158"/>
      <c r="CK239" s="157"/>
      <c r="CL239" s="157"/>
      <c r="CM239" s="158"/>
      <c r="CN239" s="158"/>
      <c r="CO239" s="158"/>
    </row>
    <row r="240" spans="1:94" s="345" customFormat="1" ht="28.5" customHeight="1" thickBot="1">
      <c r="A240" s="341"/>
      <c r="B240" s="342"/>
      <c r="C240" s="356" t="s">
        <v>294</v>
      </c>
      <c r="D240" s="343" t="s">
        <v>218</v>
      </c>
      <c r="E240" s="343" t="s">
        <v>124</v>
      </c>
      <c r="F240" s="344" t="s">
        <v>219</v>
      </c>
      <c r="G240" s="86" t="e">
        <f aca="true" t="shared" si="4" ref="G240:G247">H240-I240</f>
        <v>#REF!</v>
      </c>
      <c r="H240" s="180" t="e">
        <f>SUM(#REF!)</f>
        <v>#REF!</v>
      </c>
      <c r="I240" s="181"/>
      <c r="J240" s="181"/>
      <c r="K240" s="181"/>
      <c r="L240" s="347"/>
      <c r="M240" s="347"/>
      <c r="N240" s="181"/>
      <c r="O240" s="181"/>
      <c r="P240" s="181"/>
      <c r="Q240" s="181"/>
      <c r="R240" s="181"/>
      <c r="S240" s="181"/>
      <c r="T240" s="181"/>
      <c r="U240" s="181"/>
      <c r="V240" s="181"/>
      <c r="W240" s="181"/>
      <c r="X240" s="182"/>
      <c r="Y240" s="181"/>
      <c r="Z240" s="181"/>
      <c r="AA240" s="181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81"/>
      <c r="AT240" s="181"/>
      <c r="AU240" s="181"/>
      <c r="AV240" s="181"/>
      <c r="AW240" s="181"/>
      <c r="AX240" s="181"/>
      <c r="AY240" s="181"/>
      <c r="AZ240" s="181"/>
      <c r="BA240" s="181"/>
      <c r="BB240" s="181"/>
      <c r="BC240" s="181"/>
      <c r="BD240" s="181"/>
      <c r="BE240" s="181"/>
      <c r="BF240" s="181"/>
      <c r="BG240" s="181"/>
      <c r="BH240" s="181"/>
      <c r="BI240" s="181"/>
      <c r="BJ240" s="181"/>
      <c r="BK240" s="181"/>
      <c r="BL240" s="181"/>
      <c r="BM240" s="181"/>
      <c r="BN240" s="181"/>
      <c r="BO240" s="181"/>
      <c r="BP240" s="181"/>
      <c r="BQ240" s="181"/>
      <c r="BR240" s="181"/>
      <c r="BS240" s="181"/>
      <c r="BT240" s="181"/>
      <c r="BU240" s="181"/>
      <c r="BV240" s="181"/>
      <c r="BW240" s="181"/>
      <c r="BX240" s="181"/>
      <c r="BY240" s="181"/>
      <c r="BZ240" s="181"/>
      <c r="CA240" s="181"/>
      <c r="CB240" s="181"/>
      <c r="CC240" s="181"/>
      <c r="CD240" s="181"/>
      <c r="CE240" s="181"/>
      <c r="CF240" s="181"/>
      <c r="CG240" s="181"/>
      <c r="CH240" s="181" t="e">
        <f>SUM(#REF!)</f>
        <v>#REF!</v>
      </c>
      <c r="CI240" s="183"/>
      <c r="CJ240" s="183"/>
      <c r="CK240" s="183"/>
      <c r="CL240" s="183"/>
      <c r="CM240" s="183"/>
      <c r="CN240" s="183"/>
      <c r="CO240" s="183"/>
      <c r="CP240" s="183"/>
    </row>
    <row r="241" spans="1:94" s="345" customFormat="1" ht="28.5" customHeight="1" thickBot="1">
      <c r="A241" s="341"/>
      <c r="B241" s="342"/>
      <c r="C241" s="626" t="s">
        <v>382</v>
      </c>
      <c r="D241" s="343"/>
      <c r="E241" s="343"/>
      <c r="F241" s="344"/>
      <c r="G241" s="86" t="e">
        <f>H241-I241</f>
        <v>#REF!</v>
      </c>
      <c r="H241" s="180" t="e">
        <f>SUM(H242:H243)</f>
        <v>#REF!</v>
      </c>
      <c r="I241" s="181">
        <v>2625499</v>
      </c>
      <c r="J241" s="181">
        <v>2603204</v>
      </c>
      <c r="K241" s="181">
        <v>2498263</v>
      </c>
      <c r="L241" s="181">
        <v>1976337</v>
      </c>
      <c r="M241" s="181">
        <v>494093</v>
      </c>
      <c r="N241" s="181">
        <v>8301</v>
      </c>
      <c r="O241" s="181">
        <v>0</v>
      </c>
      <c r="P241" s="181">
        <v>0</v>
      </c>
      <c r="Q241" s="181">
        <v>0</v>
      </c>
      <c r="R241" s="181">
        <v>0</v>
      </c>
      <c r="S241" s="181">
        <v>8301</v>
      </c>
      <c r="T241" s="181">
        <v>0</v>
      </c>
      <c r="U241" s="181">
        <v>0</v>
      </c>
      <c r="V241" s="181">
        <v>0</v>
      </c>
      <c r="W241" s="181">
        <v>19532</v>
      </c>
      <c r="X241" s="181">
        <v>0</v>
      </c>
      <c r="Y241" s="181">
        <v>0</v>
      </c>
      <c r="Z241" s="181">
        <v>0</v>
      </c>
      <c r="AA241" s="181">
        <v>0</v>
      </c>
      <c r="AB241" s="181">
        <v>0</v>
      </c>
      <c r="AC241" s="181">
        <v>0</v>
      </c>
      <c r="AD241" s="181">
        <v>0</v>
      </c>
      <c r="AE241" s="181">
        <v>0</v>
      </c>
      <c r="AF241" s="181">
        <v>104941</v>
      </c>
      <c r="AG241" s="181">
        <v>4969</v>
      </c>
      <c r="AH241" s="181">
        <v>0</v>
      </c>
      <c r="AI241" s="181">
        <v>99972</v>
      </c>
      <c r="AJ241" s="181">
        <v>0</v>
      </c>
      <c r="AK241" s="181">
        <v>0</v>
      </c>
      <c r="AL241" s="181">
        <v>0</v>
      </c>
      <c r="AM241" s="181">
        <v>0</v>
      </c>
      <c r="AN241" s="181">
        <v>0</v>
      </c>
      <c r="AO241" s="181">
        <v>0</v>
      </c>
      <c r="AP241" s="181">
        <v>0</v>
      </c>
      <c r="AQ241" s="181">
        <v>0</v>
      </c>
      <c r="AR241" s="181">
        <v>99972</v>
      </c>
      <c r="AS241" s="181">
        <v>0</v>
      </c>
      <c r="AT241" s="181">
        <v>0</v>
      </c>
      <c r="AU241" s="181">
        <v>0</v>
      </c>
      <c r="AV241" s="181">
        <v>0</v>
      </c>
      <c r="AW241" s="181">
        <v>0</v>
      </c>
      <c r="AX241" s="181">
        <v>0</v>
      </c>
      <c r="AY241" s="181">
        <v>0</v>
      </c>
      <c r="AZ241" s="181">
        <v>0</v>
      </c>
      <c r="BA241" s="181">
        <v>0</v>
      </c>
      <c r="BB241" s="181">
        <v>0</v>
      </c>
      <c r="BC241" s="181">
        <v>0</v>
      </c>
      <c r="BD241" s="181">
        <v>0</v>
      </c>
      <c r="BE241" s="181">
        <v>0</v>
      </c>
      <c r="BF241" s="181">
        <v>0</v>
      </c>
      <c r="BG241" s="181">
        <v>0</v>
      </c>
      <c r="BH241" s="181">
        <v>0</v>
      </c>
      <c r="BI241" s="181">
        <v>0</v>
      </c>
      <c r="BJ241" s="181">
        <v>0</v>
      </c>
      <c r="BK241" s="181">
        <v>0</v>
      </c>
      <c r="BL241" s="181">
        <v>0</v>
      </c>
      <c r="BM241" s="181">
        <v>0</v>
      </c>
      <c r="BN241" s="181">
        <v>0</v>
      </c>
      <c r="BO241" s="181">
        <v>0</v>
      </c>
      <c r="BP241" s="181">
        <v>0</v>
      </c>
      <c r="BQ241" s="181">
        <v>0</v>
      </c>
      <c r="BR241" s="181">
        <v>22295</v>
      </c>
      <c r="BS241" s="181">
        <v>22295</v>
      </c>
      <c r="BT241" s="181">
        <v>22295</v>
      </c>
      <c r="BU241" s="181">
        <v>0</v>
      </c>
      <c r="BV241" s="181">
        <v>22295</v>
      </c>
      <c r="BW241" s="181">
        <v>0</v>
      </c>
      <c r="BX241" s="181">
        <v>0</v>
      </c>
      <c r="BY241" s="181">
        <v>0</v>
      </c>
      <c r="BZ241" s="181">
        <v>0</v>
      </c>
      <c r="CA241" s="181">
        <v>0</v>
      </c>
      <c r="CB241" s="181">
        <v>0</v>
      </c>
      <c r="CC241" s="181">
        <v>0</v>
      </c>
      <c r="CD241" s="181">
        <v>0</v>
      </c>
      <c r="CE241" s="181">
        <v>0</v>
      </c>
      <c r="CF241" s="181">
        <v>0</v>
      </c>
      <c r="CG241" s="181">
        <v>0</v>
      </c>
      <c r="CH241" s="181" t="e">
        <f>SUM(CH242:CH243)</f>
        <v>#REF!</v>
      </c>
      <c r="CI241" s="183"/>
      <c r="CJ241" s="183"/>
      <c r="CK241" s="183"/>
      <c r="CL241" s="183"/>
      <c r="CM241" s="183"/>
      <c r="CN241" s="183"/>
      <c r="CO241" s="183"/>
      <c r="CP241" s="183"/>
    </row>
    <row r="242" spans="1:94" s="345" customFormat="1" ht="28.5" customHeight="1" thickBot="1">
      <c r="A242" s="341"/>
      <c r="B242" s="342"/>
      <c r="C242" s="649" t="s">
        <v>383</v>
      </c>
      <c r="D242" s="343"/>
      <c r="E242" s="343"/>
      <c r="F242" s="344"/>
      <c r="G242" s="86" t="e">
        <f t="shared" si="4"/>
        <v>#REF!</v>
      </c>
      <c r="H242" s="180" t="e">
        <f>SUM(H243:H248)</f>
        <v>#REF!</v>
      </c>
      <c r="I242" s="181">
        <v>2625499</v>
      </c>
      <c r="J242" s="181">
        <v>2603204</v>
      </c>
      <c r="K242" s="181">
        <v>2498263</v>
      </c>
      <c r="L242" s="181">
        <v>1976337</v>
      </c>
      <c r="M242" s="181">
        <v>494093</v>
      </c>
      <c r="N242" s="181">
        <v>8301</v>
      </c>
      <c r="O242" s="181">
        <v>0</v>
      </c>
      <c r="P242" s="181">
        <v>0</v>
      </c>
      <c r="Q242" s="181">
        <v>0</v>
      </c>
      <c r="R242" s="181">
        <v>0</v>
      </c>
      <c r="S242" s="181">
        <v>8301</v>
      </c>
      <c r="T242" s="181">
        <v>0</v>
      </c>
      <c r="U242" s="181">
        <v>0</v>
      </c>
      <c r="V242" s="181">
        <v>0</v>
      </c>
      <c r="W242" s="181">
        <v>19532</v>
      </c>
      <c r="X242" s="181">
        <v>0</v>
      </c>
      <c r="Y242" s="181">
        <v>0</v>
      </c>
      <c r="Z242" s="181">
        <v>0</v>
      </c>
      <c r="AA242" s="181">
        <v>0</v>
      </c>
      <c r="AB242" s="181">
        <v>0</v>
      </c>
      <c r="AC242" s="181">
        <v>0</v>
      </c>
      <c r="AD242" s="181">
        <v>0</v>
      </c>
      <c r="AE242" s="181">
        <v>0</v>
      </c>
      <c r="AF242" s="181">
        <v>104941</v>
      </c>
      <c r="AG242" s="181">
        <v>4969</v>
      </c>
      <c r="AH242" s="181">
        <v>0</v>
      </c>
      <c r="AI242" s="181">
        <v>99972</v>
      </c>
      <c r="AJ242" s="181">
        <v>0</v>
      </c>
      <c r="AK242" s="181">
        <v>0</v>
      </c>
      <c r="AL242" s="181">
        <v>0</v>
      </c>
      <c r="AM242" s="181">
        <v>0</v>
      </c>
      <c r="AN242" s="181">
        <v>0</v>
      </c>
      <c r="AO242" s="181">
        <v>0</v>
      </c>
      <c r="AP242" s="181">
        <v>0</v>
      </c>
      <c r="AQ242" s="181">
        <v>0</v>
      </c>
      <c r="AR242" s="181">
        <v>99972</v>
      </c>
      <c r="AS242" s="181">
        <v>0</v>
      </c>
      <c r="AT242" s="181">
        <v>0</v>
      </c>
      <c r="AU242" s="181">
        <v>0</v>
      </c>
      <c r="AV242" s="181">
        <v>0</v>
      </c>
      <c r="AW242" s="181">
        <v>0</v>
      </c>
      <c r="AX242" s="181">
        <v>0</v>
      </c>
      <c r="AY242" s="181">
        <v>0</v>
      </c>
      <c r="AZ242" s="181">
        <v>0</v>
      </c>
      <c r="BA242" s="181">
        <v>0</v>
      </c>
      <c r="BB242" s="181">
        <v>0</v>
      </c>
      <c r="BC242" s="181">
        <v>0</v>
      </c>
      <c r="BD242" s="181">
        <v>0</v>
      </c>
      <c r="BE242" s="181">
        <v>0</v>
      </c>
      <c r="BF242" s="181">
        <v>0</v>
      </c>
      <c r="BG242" s="181">
        <v>0</v>
      </c>
      <c r="BH242" s="181">
        <v>0</v>
      </c>
      <c r="BI242" s="181">
        <v>0</v>
      </c>
      <c r="BJ242" s="181">
        <v>0</v>
      </c>
      <c r="BK242" s="181">
        <v>0</v>
      </c>
      <c r="BL242" s="181">
        <v>0</v>
      </c>
      <c r="BM242" s="181">
        <v>0</v>
      </c>
      <c r="BN242" s="181">
        <v>0</v>
      </c>
      <c r="BO242" s="181">
        <v>0</v>
      </c>
      <c r="BP242" s="181">
        <v>0</v>
      </c>
      <c r="BQ242" s="181">
        <v>0</v>
      </c>
      <c r="BR242" s="181">
        <v>22295</v>
      </c>
      <c r="BS242" s="181">
        <v>22295</v>
      </c>
      <c r="BT242" s="181">
        <v>22295</v>
      </c>
      <c r="BU242" s="181">
        <v>0</v>
      </c>
      <c r="BV242" s="181">
        <v>22295</v>
      </c>
      <c r="BW242" s="181">
        <v>0</v>
      </c>
      <c r="BX242" s="181">
        <v>0</v>
      </c>
      <c r="BY242" s="181">
        <v>0</v>
      </c>
      <c r="BZ242" s="181">
        <v>0</v>
      </c>
      <c r="CA242" s="181">
        <v>0</v>
      </c>
      <c r="CB242" s="181">
        <v>0</v>
      </c>
      <c r="CC242" s="181">
        <v>0</v>
      </c>
      <c r="CD242" s="181">
        <v>0</v>
      </c>
      <c r="CE242" s="181">
        <v>0</v>
      </c>
      <c r="CF242" s="181">
        <v>0</v>
      </c>
      <c r="CG242" s="181">
        <v>0</v>
      </c>
      <c r="CH242" s="181" t="e">
        <f>SUM(CH243:CH248)</f>
        <v>#REF!</v>
      </c>
      <c r="CI242" s="183"/>
      <c r="CJ242" s="183"/>
      <c r="CK242" s="183"/>
      <c r="CL242" s="183"/>
      <c r="CM242" s="183"/>
      <c r="CN242" s="183"/>
      <c r="CO242" s="183"/>
      <c r="CP242" s="183"/>
    </row>
    <row r="243" spans="1:94" s="345" customFormat="1" ht="17.25" customHeight="1" hidden="1" thickBot="1">
      <c r="A243" s="341"/>
      <c r="B243" s="342"/>
      <c r="C243" s="356" t="s">
        <v>267</v>
      </c>
      <c r="D243" s="343" t="s">
        <v>220</v>
      </c>
      <c r="E243" s="343" t="s">
        <v>87</v>
      </c>
      <c r="F243" s="344" t="s">
        <v>87</v>
      </c>
      <c r="G243" s="86" t="e">
        <f t="shared" si="4"/>
        <v>#REF!</v>
      </c>
      <c r="H243" s="180" t="e">
        <f>SUM(H244:H247)</f>
        <v>#REF!</v>
      </c>
      <c r="I243" s="181">
        <v>330136</v>
      </c>
      <c r="J243" s="628">
        <v>330136</v>
      </c>
      <c r="K243" s="181">
        <v>0</v>
      </c>
      <c r="L243" s="181">
        <v>0</v>
      </c>
      <c r="M243" s="181">
        <v>0</v>
      </c>
      <c r="N243" s="181">
        <v>0</v>
      </c>
      <c r="O243" s="181">
        <v>0</v>
      </c>
      <c r="P243" s="181">
        <v>0</v>
      </c>
      <c r="Q243" s="181">
        <v>0</v>
      </c>
      <c r="R243" s="181">
        <v>0</v>
      </c>
      <c r="S243" s="181">
        <v>0</v>
      </c>
      <c r="T243" s="181">
        <v>0</v>
      </c>
      <c r="U243" s="181">
        <v>0</v>
      </c>
      <c r="V243" s="181">
        <v>0</v>
      </c>
      <c r="W243" s="181">
        <v>0</v>
      </c>
      <c r="X243" s="182">
        <v>0</v>
      </c>
      <c r="Y243" s="181">
        <v>0</v>
      </c>
      <c r="Z243" s="181">
        <v>0</v>
      </c>
      <c r="AA243" s="181">
        <v>0</v>
      </c>
      <c r="AB243" s="181">
        <v>0</v>
      </c>
      <c r="AC243" s="181">
        <v>0</v>
      </c>
      <c r="AD243" s="181">
        <v>0</v>
      </c>
      <c r="AE243" s="181">
        <v>0</v>
      </c>
      <c r="AF243" s="181">
        <v>0</v>
      </c>
      <c r="AG243" s="181">
        <v>0</v>
      </c>
      <c r="AH243" s="628">
        <v>0</v>
      </c>
      <c r="AI243" s="181">
        <v>0</v>
      </c>
      <c r="AJ243" s="181"/>
      <c r="AK243" s="181">
        <v>0</v>
      </c>
      <c r="AL243" s="181"/>
      <c r="AM243" s="181">
        <v>0</v>
      </c>
      <c r="AN243" s="181">
        <v>0</v>
      </c>
      <c r="AO243" s="181">
        <v>0</v>
      </c>
      <c r="AP243" s="181">
        <v>0</v>
      </c>
      <c r="AQ243" s="181">
        <v>0</v>
      </c>
      <c r="AR243" s="181">
        <v>0</v>
      </c>
      <c r="AS243" s="181">
        <v>0</v>
      </c>
      <c r="AT243" s="181">
        <v>0</v>
      </c>
      <c r="AU243" s="181"/>
      <c r="AV243" s="181">
        <v>0</v>
      </c>
      <c r="AW243" s="181">
        <v>0</v>
      </c>
      <c r="AX243" s="181">
        <v>0</v>
      </c>
      <c r="AY243" s="181">
        <v>0</v>
      </c>
      <c r="AZ243" s="181">
        <v>0</v>
      </c>
      <c r="BA243" s="181">
        <v>0</v>
      </c>
      <c r="BB243" s="181"/>
      <c r="BC243" s="181">
        <v>0</v>
      </c>
      <c r="BD243" s="181">
        <v>0</v>
      </c>
      <c r="BE243" s="181">
        <v>0</v>
      </c>
      <c r="BF243" s="181">
        <v>0</v>
      </c>
      <c r="BG243" s="181">
        <v>0</v>
      </c>
      <c r="BH243" s="181">
        <v>0</v>
      </c>
      <c r="BI243" s="181"/>
      <c r="BJ243" s="181"/>
      <c r="BK243" s="181">
        <v>0</v>
      </c>
      <c r="BL243" s="181">
        <v>0</v>
      </c>
      <c r="BM243" s="181">
        <v>0</v>
      </c>
      <c r="BN243" s="181">
        <v>0</v>
      </c>
      <c r="BO243" s="181">
        <v>0</v>
      </c>
      <c r="BP243" s="181"/>
      <c r="BQ243" s="181">
        <v>0</v>
      </c>
      <c r="BR243" s="181">
        <v>0</v>
      </c>
      <c r="BS243" s="181">
        <v>0</v>
      </c>
      <c r="BT243" s="181">
        <v>0</v>
      </c>
      <c r="BU243" s="181">
        <v>0</v>
      </c>
      <c r="BV243" s="181">
        <v>0</v>
      </c>
      <c r="BW243" s="181">
        <v>0</v>
      </c>
      <c r="BX243" s="181">
        <v>0</v>
      </c>
      <c r="BY243" s="181">
        <v>0</v>
      </c>
      <c r="BZ243" s="181">
        <v>0</v>
      </c>
      <c r="CA243" s="181"/>
      <c r="CB243" s="181">
        <v>0</v>
      </c>
      <c r="CC243" s="181">
        <v>0</v>
      </c>
      <c r="CD243" s="181">
        <v>0</v>
      </c>
      <c r="CE243" s="181">
        <v>0</v>
      </c>
      <c r="CF243" s="181">
        <v>0</v>
      </c>
      <c r="CG243" s="181">
        <v>0</v>
      </c>
      <c r="CH243" s="181" t="e">
        <f>SUM(CH244:CH247)</f>
        <v>#REF!</v>
      </c>
      <c r="CI243" s="183"/>
      <c r="CJ243" s="183"/>
      <c r="CK243" s="183"/>
      <c r="CL243" s="183"/>
      <c r="CM243" s="183"/>
      <c r="CN243" s="183"/>
      <c r="CO243" s="183"/>
      <c r="CP243" s="183"/>
    </row>
    <row r="244" spans="1:94" s="148" customFormat="1" ht="13.5" customHeight="1" hidden="1" thickBot="1">
      <c r="A244" s="130"/>
      <c r="B244" s="131"/>
      <c r="C244" s="542" t="s">
        <v>178</v>
      </c>
      <c r="D244" s="185"/>
      <c r="E244" s="185"/>
      <c r="F244" s="186"/>
      <c r="G244" s="92" t="e">
        <f t="shared" si="4"/>
        <v>#REF!</v>
      </c>
      <c r="H244" s="134" t="e">
        <f>H250+#REF!</f>
        <v>#REF!</v>
      </c>
      <c r="I244" s="135">
        <v>74186</v>
      </c>
      <c r="J244" s="201">
        <v>74186</v>
      </c>
      <c r="K244" s="135">
        <v>0</v>
      </c>
      <c r="L244" s="135"/>
      <c r="M244" s="135"/>
      <c r="N244" s="135">
        <v>0</v>
      </c>
      <c r="O244" s="135"/>
      <c r="P244" s="135"/>
      <c r="Q244" s="135"/>
      <c r="R244" s="135"/>
      <c r="S244" s="135"/>
      <c r="T244" s="135">
        <v>0</v>
      </c>
      <c r="U244" s="135">
        <v>0</v>
      </c>
      <c r="V244" s="135">
        <v>0</v>
      </c>
      <c r="W244" s="135">
        <v>0</v>
      </c>
      <c r="X244" s="139">
        <v>0</v>
      </c>
      <c r="Y244" s="135">
        <v>0</v>
      </c>
      <c r="Z244" s="135">
        <v>0</v>
      </c>
      <c r="AA244" s="135">
        <v>0</v>
      </c>
      <c r="AB244" s="135">
        <v>0</v>
      </c>
      <c r="AC244" s="135">
        <v>0</v>
      </c>
      <c r="AD244" s="135">
        <v>0</v>
      </c>
      <c r="AE244" s="135">
        <v>0</v>
      </c>
      <c r="AF244" s="135">
        <v>0</v>
      </c>
      <c r="AG244" s="135">
        <v>0</v>
      </c>
      <c r="AH244" s="201">
        <v>0</v>
      </c>
      <c r="AI244" s="135">
        <v>0</v>
      </c>
      <c r="AJ244" s="135"/>
      <c r="AK244" s="135">
        <v>0</v>
      </c>
      <c r="AL244" s="135"/>
      <c r="AM244" s="135">
        <v>0</v>
      </c>
      <c r="AN244" s="135">
        <v>0</v>
      </c>
      <c r="AO244" s="135">
        <v>0</v>
      </c>
      <c r="AP244" s="135">
        <v>0</v>
      </c>
      <c r="AQ244" s="135">
        <v>0</v>
      </c>
      <c r="AR244" s="135">
        <v>0</v>
      </c>
      <c r="AS244" s="135">
        <v>0</v>
      </c>
      <c r="AT244" s="135">
        <v>0</v>
      </c>
      <c r="AU244" s="135"/>
      <c r="AV244" s="135">
        <v>0</v>
      </c>
      <c r="AW244" s="135">
        <v>0</v>
      </c>
      <c r="AX244" s="135">
        <v>0</v>
      </c>
      <c r="AY244" s="135">
        <v>0</v>
      </c>
      <c r="AZ244" s="135">
        <v>0</v>
      </c>
      <c r="BA244" s="135">
        <v>0</v>
      </c>
      <c r="BB244" s="135"/>
      <c r="BC244" s="135">
        <v>0</v>
      </c>
      <c r="BD244" s="135">
        <v>0</v>
      </c>
      <c r="BE244" s="135">
        <v>0</v>
      </c>
      <c r="BF244" s="135">
        <v>0</v>
      </c>
      <c r="BG244" s="135">
        <v>0</v>
      </c>
      <c r="BH244" s="135">
        <v>0</v>
      </c>
      <c r="BI244" s="135"/>
      <c r="BJ244" s="135"/>
      <c r="BK244" s="135">
        <v>0</v>
      </c>
      <c r="BL244" s="135">
        <v>0</v>
      </c>
      <c r="BM244" s="135">
        <v>0</v>
      </c>
      <c r="BN244" s="135">
        <v>0</v>
      </c>
      <c r="BO244" s="135">
        <v>0</v>
      </c>
      <c r="BP244" s="135"/>
      <c r="BQ244" s="135">
        <v>0</v>
      </c>
      <c r="BR244" s="135">
        <v>0</v>
      </c>
      <c r="BS244" s="135">
        <v>0</v>
      </c>
      <c r="BT244" s="135">
        <v>0</v>
      </c>
      <c r="BU244" s="135">
        <v>0</v>
      </c>
      <c r="BV244" s="135">
        <v>0</v>
      </c>
      <c r="BW244" s="135">
        <v>0</v>
      </c>
      <c r="BX244" s="135">
        <v>0</v>
      </c>
      <c r="BY244" s="135">
        <v>0</v>
      </c>
      <c r="BZ244" s="135">
        <v>0</v>
      </c>
      <c r="CA244" s="135"/>
      <c r="CB244" s="135">
        <v>0</v>
      </c>
      <c r="CC244" s="135">
        <v>0</v>
      </c>
      <c r="CD244" s="135">
        <v>0</v>
      </c>
      <c r="CE244" s="135">
        <v>0</v>
      </c>
      <c r="CF244" s="135">
        <v>0</v>
      </c>
      <c r="CG244" s="135">
        <v>0</v>
      </c>
      <c r="CH244" s="135" t="e">
        <f>CH250+#REF!</f>
        <v>#REF!</v>
      </c>
      <c r="CI244" s="187"/>
      <c r="CJ244" s="187"/>
      <c r="CK244" s="187"/>
      <c r="CL244" s="187"/>
      <c r="CM244" s="187"/>
      <c r="CN244" s="187"/>
      <c r="CO244" s="187"/>
      <c r="CP244" s="187"/>
    </row>
    <row r="245" spans="1:94" s="148" customFormat="1" ht="13.5" customHeight="1" hidden="1" thickBot="1">
      <c r="A245" s="130"/>
      <c r="B245" s="131"/>
      <c r="C245" s="539" t="s">
        <v>179</v>
      </c>
      <c r="D245" s="132"/>
      <c r="E245" s="132"/>
      <c r="F245" s="133"/>
      <c r="G245" s="92">
        <f t="shared" si="4"/>
        <v>-74648</v>
      </c>
      <c r="H245" s="134"/>
      <c r="I245" s="135">
        <v>74648</v>
      </c>
      <c r="J245" s="201">
        <v>74648</v>
      </c>
      <c r="K245" s="135">
        <v>0</v>
      </c>
      <c r="L245" s="135"/>
      <c r="M245" s="135"/>
      <c r="N245" s="135">
        <v>0</v>
      </c>
      <c r="O245" s="135"/>
      <c r="P245" s="135"/>
      <c r="Q245" s="135"/>
      <c r="R245" s="135"/>
      <c r="S245" s="135"/>
      <c r="T245" s="135">
        <v>0</v>
      </c>
      <c r="U245" s="135">
        <v>0</v>
      </c>
      <c r="V245" s="135">
        <v>0</v>
      </c>
      <c r="W245" s="135">
        <v>0</v>
      </c>
      <c r="X245" s="139">
        <v>0</v>
      </c>
      <c r="Y245" s="135">
        <v>0</v>
      </c>
      <c r="Z245" s="135">
        <v>0</v>
      </c>
      <c r="AA245" s="135">
        <v>0</v>
      </c>
      <c r="AB245" s="135">
        <v>0</v>
      </c>
      <c r="AC245" s="135">
        <v>0</v>
      </c>
      <c r="AD245" s="135">
        <v>0</v>
      </c>
      <c r="AE245" s="135">
        <v>0</v>
      </c>
      <c r="AF245" s="135">
        <v>0</v>
      </c>
      <c r="AG245" s="135">
        <v>0</v>
      </c>
      <c r="AH245" s="201">
        <v>0</v>
      </c>
      <c r="AI245" s="135">
        <v>0</v>
      </c>
      <c r="AJ245" s="135"/>
      <c r="AK245" s="135">
        <v>0</v>
      </c>
      <c r="AL245" s="135"/>
      <c r="AM245" s="135">
        <v>0</v>
      </c>
      <c r="AN245" s="135">
        <v>0</v>
      </c>
      <c r="AO245" s="135">
        <v>0</v>
      </c>
      <c r="AP245" s="135">
        <v>0</v>
      </c>
      <c r="AQ245" s="135">
        <v>0</v>
      </c>
      <c r="AR245" s="135">
        <v>0</v>
      </c>
      <c r="AS245" s="135">
        <v>0</v>
      </c>
      <c r="AT245" s="135">
        <v>0</v>
      </c>
      <c r="AU245" s="135"/>
      <c r="AV245" s="135">
        <v>0</v>
      </c>
      <c r="AW245" s="135">
        <v>0</v>
      </c>
      <c r="AX245" s="135">
        <v>0</v>
      </c>
      <c r="AY245" s="135">
        <v>0</v>
      </c>
      <c r="AZ245" s="135">
        <v>0</v>
      </c>
      <c r="BA245" s="135">
        <v>0</v>
      </c>
      <c r="BB245" s="135"/>
      <c r="BC245" s="135">
        <v>0</v>
      </c>
      <c r="BD245" s="135">
        <v>0</v>
      </c>
      <c r="BE245" s="135">
        <v>0</v>
      </c>
      <c r="BF245" s="135">
        <v>0</v>
      </c>
      <c r="BG245" s="135">
        <v>0</v>
      </c>
      <c r="BH245" s="135">
        <v>0</v>
      </c>
      <c r="BI245" s="135"/>
      <c r="BJ245" s="135"/>
      <c r="BK245" s="135">
        <v>0</v>
      </c>
      <c r="BL245" s="135">
        <v>0</v>
      </c>
      <c r="BM245" s="135">
        <v>0</v>
      </c>
      <c r="BN245" s="135">
        <v>0</v>
      </c>
      <c r="BO245" s="135">
        <v>0</v>
      </c>
      <c r="BP245" s="135"/>
      <c r="BQ245" s="135">
        <v>0</v>
      </c>
      <c r="BR245" s="135">
        <v>0</v>
      </c>
      <c r="BS245" s="135">
        <v>0</v>
      </c>
      <c r="BT245" s="135">
        <v>0</v>
      </c>
      <c r="BU245" s="135">
        <v>0</v>
      </c>
      <c r="BV245" s="135">
        <v>0</v>
      </c>
      <c r="BW245" s="135">
        <v>0</v>
      </c>
      <c r="BX245" s="135">
        <v>0</v>
      </c>
      <c r="BY245" s="135">
        <v>0</v>
      </c>
      <c r="BZ245" s="135">
        <v>0</v>
      </c>
      <c r="CA245" s="135"/>
      <c r="CB245" s="135">
        <v>0</v>
      </c>
      <c r="CC245" s="135">
        <v>0</v>
      </c>
      <c r="CD245" s="135">
        <v>0</v>
      </c>
      <c r="CE245" s="135">
        <v>0</v>
      </c>
      <c r="CF245" s="135">
        <v>0</v>
      </c>
      <c r="CG245" s="135">
        <v>0</v>
      </c>
      <c r="CH245" s="135" t="e">
        <f>CH251+#REF!</f>
        <v>#REF!</v>
      </c>
      <c r="CI245" s="187"/>
      <c r="CJ245" s="187"/>
      <c r="CK245" s="187"/>
      <c r="CL245" s="187"/>
      <c r="CM245" s="187"/>
      <c r="CN245" s="187"/>
      <c r="CO245" s="187"/>
      <c r="CP245" s="187"/>
    </row>
    <row r="246" spans="1:94" s="148" customFormat="1" ht="13.5" customHeight="1" hidden="1" thickBot="1">
      <c r="A246" s="149"/>
      <c r="B246" s="120"/>
      <c r="C246" s="540" t="s">
        <v>180</v>
      </c>
      <c r="D246" s="150"/>
      <c r="E246" s="150"/>
      <c r="F246" s="151"/>
      <c r="G246" s="92" t="e">
        <f t="shared" si="4"/>
        <v>#REF!</v>
      </c>
      <c r="H246" s="134" t="e">
        <f>H252+#REF!</f>
        <v>#REF!</v>
      </c>
      <c r="I246" s="135">
        <v>87899</v>
      </c>
      <c r="J246" s="201">
        <v>87899</v>
      </c>
      <c r="K246" s="135">
        <v>0</v>
      </c>
      <c r="L246" s="135"/>
      <c r="M246" s="135"/>
      <c r="N246" s="135">
        <v>0</v>
      </c>
      <c r="O246" s="135"/>
      <c r="P246" s="135"/>
      <c r="Q246" s="135"/>
      <c r="R246" s="135"/>
      <c r="S246" s="135"/>
      <c r="T246" s="135">
        <v>0</v>
      </c>
      <c r="U246" s="135">
        <v>0</v>
      </c>
      <c r="V246" s="135">
        <v>0</v>
      </c>
      <c r="W246" s="135">
        <v>0</v>
      </c>
      <c r="X246" s="139">
        <v>0</v>
      </c>
      <c r="Y246" s="135">
        <v>0</v>
      </c>
      <c r="Z246" s="135">
        <v>0</v>
      </c>
      <c r="AA246" s="135">
        <v>0</v>
      </c>
      <c r="AB246" s="135">
        <v>0</v>
      </c>
      <c r="AC246" s="135">
        <v>0</v>
      </c>
      <c r="AD246" s="135">
        <v>0</v>
      </c>
      <c r="AE246" s="135">
        <v>0</v>
      </c>
      <c r="AF246" s="135">
        <v>0</v>
      </c>
      <c r="AG246" s="135">
        <v>0</v>
      </c>
      <c r="AH246" s="201">
        <v>0</v>
      </c>
      <c r="AI246" s="135">
        <v>0</v>
      </c>
      <c r="AJ246" s="135"/>
      <c r="AK246" s="135">
        <v>0</v>
      </c>
      <c r="AL246" s="135"/>
      <c r="AM246" s="135">
        <v>0</v>
      </c>
      <c r="AN246" s="135">
        <v>0</v>
      </c>
      <c r="AO246" s="135">
        <v>0</v>
      </c>
      <c r="AP246" s="135">
        <v>0</v>
      </c>
      <c r="AQ246" s="135">
        <v>0</v>
      </c>
      <c r="AR246" s="135">
        <v>0</v>
      </c>
      <c r="AS246" s="135">
        <v>0</v>
      </c>
      <c r="AT246" s="135">
        <v>0</v>
      </c>
      <c r="AU246" s="135"/>
      <c r="AV246" s="135">
        <v>0</v>
      </c>
      <c r="AW246" s="135">
        <v>0</v>
      </c>
      <c r="AX246" s="135">
        <v>0</v>
      </c>
      <c r="AY246" s="135">
        <v>0</v>
      </c>
      <c r="AZ246" s="135">
        <v>0</v>
      </c>
      <c r="BA246" s="135">
        <v>0</v>
      </c>
      <c r="BB246" s="135"/>
      <c r="BC246" s="135">
        <v>0</v>
      </c>
      <c r="BD246" s="135">
        <v>0</v>
      </c>
      <c r="BE246" s="135">
        <v>0</v>
      </c>
      <c r="BF246" s="135">
        <v>0</v>
      </c>
      <c r="BG246" s="135">
        <v>0</v>
      </c>
      <c r="BH246" s="135">
        <v>0</v>
      </c>
      <c r="BI246" s="135"/>
      <c r="BJ246" s="135"/>
      <c r="BK246" s="135">
        <v>0</v>
      </c>
      <c r="BL246" s="135">
        <v>0</v>
      </c>
      <c r="BM246" s="135">
        <v>0</v>
      </c>
      <c r="BN246" s="135">
        <v>0</v>
      </c>
      <c r="BO246" s="135">
        <v>0</v>
      </c>
      <c r="BP246" s="135"/>
      <c r="BQ246" s="135">
        <v>0</v>
      </c>
      <c r="BR246" s="135">
        <v>0</v>
      </c>
      <c r="BS246" s="135">
        <v>0</v>
      </c>
      <c r="BT246" s="135">
        <v>0</v>
      </c>
      <c r="BU246" s="135">
        <v>0</v>
      </c>
      <c r="BV246" s="135">
        <v>0</v>
      </c>
      <c r="BW246" s="135">
        <v>0</v>
      </c>
      <c r="BX246" s="135">
        <v>0</v>
      </c>
      <c r="BY246" s="135">
        <v>0</v>
      </c>
      <c r="BZ246" s="135">
        <v>0</v>
      </c>
      <c r="CA246" s="135"/>
      <c r="CB246" s="135">
        <v>0</v>
      </c>
      <c r="CC246" s="135">
        <v>0</v>
      </c>
      <c r="CD246" s="135">
        <v>0</v>
      </c>
      <c r="CE246" s="135">
        <v>0</v>
      </c>
      <c r="CF246" s="135">
        <v>0</v>
      </c>
      <c r="CG246" s="135">
        <v>0</v>
      </c>
      <c r="CH246" s="135" t="e">
        <f>CH252+#REF!</f>
        <v>#REF!</v>
      </c>
      <c r="CI246" s="187"/>
      <c r="CJ246" s="187"/>
      <c r="CK246" s="187"/>
      <c r="CL246" s="187"/>
      <c r="CM246" s="187"/>
      <c r="CN246" s="187"/>
      <c r="CO246" s="187"/>
      <c r="CP246" s="187"/>
    </row>
    <row r="247" spans="1:94" s="148" customFormat="1" ht="13.5" customHeight="1" hidden="1" thickBot="1">
      <c r="A247" s="162"/>
      <c r="B247" s="163"/>
      <c r="C247" s="541" t="s">
        <v>181</v>
      </c>
      <c r="D247" s="164"/>
      <c r="E247" s="164"/>
      <c r="F247" s="165"/>
      <c r="G247" s="92" t="e">
        <f t="shared" si="4"/>
        <v>#REF!</v>
      </c>
      <c r="H247" s="134" t="e">
        <f>H253+#REF!</f>
        <v>#REF!</v>
      </c>
      <c r="I247" s="135">
        <v>93403</v>
      </c>
      <c r="J247" s="201">
        <v>93403</v>
      </c>
      <c r="K247" s="135">
        <v>0</v>
      </c>
      <c r="L247" s="135"/>
      <c r="M247" s="135"/>
      <c r="N247" s="135">
        <v>0</v>
      </c>
      <c r="O247" s="135"/>
      <c r="P247" s="135"/>
      <c r="Q247" s="135"/>
      <c r="R247" s="135"/>
      <c r="S247" s="135"/>
      <c r="T247" s="135">
        <v>0</v>
      </c>
      <c r="U247" s="135">
        <v>0</v>
      </c>
      <c r="V247" s="135">
        <v>0</v>
      </c>
      <c r="W247" s="135">
        <v>0</v>
      </c>
      <c r="X247" s="139">
        <v>0</v>
      </c>
      <c r="Y247" s="135">
        <v>0</v>
      </c>
      <c r="Z247" s="135">
        <v>0</v>
      </c>
      <c r="AA247" s="135">
        <v>0</v>
      </c>
      <c r="AB247" s="135">
        <v>0</v>
      </c>
      <c r="AC247" s="135">
        <v>0</v>
      </c>
      <c r="AD247" s="135">
        <v>0</v>
      </c>
      <c r="AE247" s="135">
        <v>0</v>
      </c>
      <c r="AF247" s="135">
        <v>0</v>
      </c>
      <c r="AG247" s="135">
        <v>0</v>
      </c>
      <c r="AH247" s="201">
        <v>0</v>
      </c>
      <c r="AI247" s="135">
        <v>0</v>
      </c>
      <c r="AJ247" s="135"/>
      <c r="AK247" s="135">
        <v>0</v>
      </c>
      <c r="AL247" s="135"/>
      <c r="AM247" s="135">
        <v>0</v>
      </c>
      <c r="AN247" s="135">
        <v>0</v>
      </c>
      <c r="AO247" s="135">
        <v>0</v>
      </c>
      <c r="AP247" s="135">
        <v>0</v>
      </c>
      <c r="AQ247" s="135">
        <v>0</v>
      </c>
      <c r="AR247" s="135">
        <v>0</v>
      </c>
      <c r="AS247" s="135">
        <v>0</v>
      </c>
      <c r="AT247" s="135">
        <v>0</v>
      </c>
      <c r="AU247" s="135"/>
      <c r="AV247" s="135">
        <v>0</v>
      </c>
      <c r="AW247" s="135">
        <v>0</v>
      </c>
      <c r="AX247" s="135">
        <v>0</v>
      </c>
      <c r="AY247" s="135">
        <v>0</v>
      </c>
      <c r="AZ247" s="135">
        <v>0</v>
      </c>
      <c r="BA247" s="135">
        <v>0</v>
      </c>
      <c r="BB247" s="135"/>
      <c r="BC247" s="135">
        <v>0</v>
      </c>
      <c r="BD247" s="135">
        <v>0</v>
      </c>
      <c r="BE247" s="135">
        <v>0</v>
      </c>
      <c r="BF247" s="135">
        <v>0</v>
      </c>
      <c r="BG247" s="135">
        <v>0</v>
      </c>
      <c r="BH247" s="135">
        <v>0</v>
      </c>
      <c r="BI247" s="135"/>
      <c r="BJ247" s="135"/>
      <c r="BK247" s="135">
        <v>0</v>
      </c>
      <c r="BL247" s="135">
        <v>0</v>
      </c>
      <c r="BM247" s="135">
        <v>0</v>
      </c>
      <c r="BN247" s="135">
        <v>0</v>
      </c>
      <c r="BO247" s="135">
        <v>0</v>
      </c>
      <c r="BP247" s="135"/>
      <c r="BQ247" s="135">
        <v>0</v>
      </c>
      <c r="BR247" s="135">
        <v>0</v>
      </c>
      <c r="BS247" s="135">
        <v>0</v>
      </c>
      <c r="BT247" s="135">
        <v>0</v>
      </c>
      <c r="BU247" s="135">
        <v>0</v>
      </c>
      <c r="BV247" s="135">
        <v>0</v>
      </c>
      <c r="BW247" s="135">
        <v>0</v>
      </c>
      <c r="BX247" s="135">
        <v>0</v>
      </c>
      <c r="BY247" s="135">
        <v>0</v>
      </c>
      <c r="BZ247" s="135">
        <v>0</v>
      </c>
      <c r="CA247" s="135"/>
      <c r="CB247" s="135">
        <v>0</v>
      </c>
      <c r="CC247" s="135">
        <v>0</v>
      </c>
      <c r="CD247" s="135">
        <v>0</v>
      </c>
      <c r="CE247" s="135">
        <v>0</v>
      </c>
      <c r="CF247" s="135">
        <v>0</v>
      </c>
      <c r="CG247" s="135">
        <v>0</v>
      </c>
      <c r="CH247" s="135" t="e">
        <f>CH253+#REF!</f>
        <v>#REF!</v>
      </c>
      <c r="CI247" s="187"/>
      <c r="CJ247" s="187"/>
      <c r="CK247" s="187"/>
      <c r="CL247" s="187"/>
      <c r="CM247" s="187"/>
      <c r="CN247" s="187"/>
      <c r="CO247" s="187"/>
      <c r="CP247" s="187"/>
    </row>
    <row r="248" spans="1:93" s="129" customFormat="1" ht="14.25" customHeight="1" hidden="1" thickBot="1">
      <c r="A248" s="119"/>
      <c r="B248" s="120"/>
      <c r="C248" s="540"/>
      <c r="D248" s="150"/>
      <c r="E248" s="150"/>
      <c r="F248" s="150"/>
      <c r="G248" s="121"/>
      <c r="H248" s="127"/>
      <c r="I248" s="125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  <c r="BV248" s="126"/>
      <c r="BW248" s="126"/>
      <c r="BX248" s="126"/>
      <c r="BY248" s="126"/>
      <c r="BZ248" s="126"/>
      <c r="CA248" s="126"/>
      <c r="CB248" s="126"/>
      <c r="CC248" s="126"/>
      <c r="CD248" s="126"/>
      <c r="CE248" s="126"/>
      <c r="CF248" s="126"/>
      <c r="CG248" s="126"/>
      <c r="CH248" s="126"/>
      <c r="CI248" s="157"/>
      <c r="CJ248" s="158"/>
      <c r="CK248" s="157"/>
      <c r="CL248" s="157"/>
      <c r="CM248" s="158"/>
      <c r="CN248" s="158"/>
      <c r="CO248" s="158"/>
    </row>
    <row r="249" spans="1:94" s="354" customFormat="1" ht="21" customHeight="1" hidden="1" thickBot="1">
      <c r="A249" s="349"/>
      <c r="B249" s="350"/>
      <c r="C249" s="355" t="s">
        <v>269</v>
      </c>
      <c r="D249" s="343" t="s">
        <v>220</v>
      </c>
      <c r="E249" s="351" t="s">
        <v>124</v>
      </c>
      <c r="F249" s="352" t="s">
        <v>221</v>
      </c>
      <c r="G249" s="92">
        <f>H249-I249</f>
        <v>195996</v>
      </c>
      <c r="H249" s="195">
        <f>SUM(H250:H253)</f>
        <v>195996</v>
      </c>
      <c r="I249" s="196">
        <v>0</v>
      </c>
      <c r="J249" s="196">
        <v>0</v>
      </c>
      <c r="K249" s="196">
        <v>0</v>
      </c>
      <c r="L249" s="196">
        <v>0</v>
      </c>
      <c r="M249" s="196">
        <v>0</v>
      </c>
      <c r="N249" s="196">
        <v>0</v>
      </c>
      <c r="O249" s="196">
        <v>0</v>
      </c>
      <c r="P249" s="196">
        <v>0</v>
      </c>
      <c r="Q249" s="196">
        <v>0</v>
      </c>
      <c r="R249" s="196">
        <v>0</v>
      </c>
      <c r="S249" s="196">
        <v>0</v>
      </c>
      <c r="T249" s="196">
        <v>0</v>
      </c>
      <c r="U249" s="196">
        <v>0</v>
      </c>
      <c r="V249" s="196">
        <v>0</v>
      </c>
      <c r="W249" s="196">
        <v>0</v>
      </c>
      <c r="X249" s="197">
        <v>0</v>
      </c>
      <c r="Y249" s="196">
        <v>0</v>
      </c>
      <c r="Z249" s="196">
        <v>0</v>
      </c>
      <c r="AA249" s="196">
        <v>0</v>
      </c>
      <c r="AB249" s="196">
        <v>0</v>
      </c>
      <c r="AC249" s="196">
        <v>0</v>
      </c>
      <c r="AD249" s="196">
        <v>0</v>
      </c>
      <c r="AE249" s="196">
        <v>0</v>
      </c>
      <c r="AF249" s="196">
        <v>0</v>
      </c>
      <c r="AG249" s="196">
        <v>0</v>
      </c>
      <c r="AH249" s="196">
        <v>0</v>
      </c>
      <c r="AI249" s="196">
        <v>0</v>
      </c>
      <c r="AJ249" s="196"/>
      <c r="AK249" s="196">
        <v>0</v>
      </c>
      <c r="AL249" s="196"/>
      <c r="AM249" s="196">
        <v>0</v>
      </c>
      <c r="AN249" s="196">
        <v>0</v>
      </c>
      <c r="AO249" s="196">
        <v>0</v>
      </c>
      <c r="AP249" s="196">
        <v>0</v>
      </c>
      <c r="AQ249" s="196">
        <v>0</v>
      </c>
      <c r="AR249" s="196">
        <v>0</v>
      </c>
      <c r="AS249" s="196">
        <v>0</v>
      </c>
      <c r="AT249" s="196">
        <v>0</v>
      </c>
      <c r="AU249" s="196"/>
      <c r="AV249" s="196">
        <v>0</v>
      </c>
      <c r="AW249" s="196">
        <v>0</v>
      </c>
      <c r="AX249" s="196">
        <v>0</v>
      </c>
      <c r="AY249" s="196">
        <v>0</v>
      </c>
      <c r="AZ249" s="196">
        <v>0</v>
      </c>
      <c r="BA249" s="196">
        <v>0</v>
      </c>
      <c r="BB249" s="196">
        <v>0</v>
      </c>
      <c r="BC249" s="196">
        <v>0</v>
      </c>
      <c r="BD249" s="196">
        <v>0</v>
      </c>
      <c r="BE249" s="196">
        <v>0</v>
      </c>
      <c r="BF249" s="196">
        <v>0</v>
      </c>
      <c r="BG249" s="196">
        <v>0</v>
      </c>
      <c r="BH249" s="196">
        <v>0</v>
      </c>
      <c r="BI249" s="196"/>
      <c r="BJ249" s="196"/>
      <c r="BK249" s="196">
        <v>0</v>
      </c>
      <c r="BL249" s="196">
        <v>0</v>
      </c>
      <c r="BM249" s="196">
        <v>0</v>
      </c>
      <c r="BN249" s="196">
        <v>0</v>
      </c>
      <c r="BO249" s="196">
        <v>0</v>
      </c>
      <c r="BP249" s="196"/>
      <c r="BQ249" s="196">
        <v>0</v>
      </c>
      <c r="BR249" s="196">
        <v>0</v>
      </c>
      <c r="BS249" s="196">
        <v>0</v>
      </c>
      <c r="BT249" s="196">
        <v>0</v>
      </c>
      <c r="BU249" s="196">
        <v>0</v>
      </c>
      <c r="BV249" s="196">
        <v>0</v>
      </c>
      <c r="BW249" s="196">
        <v>0</v>
      </c>
      <c r="BX249" s="196">
        <v>0</v>
      </c>
      <c r="BY249" s="196">
        <v>0</v>
      </c>
      <c r="BZ249" s="196">
        <v>0</v>
      </c>
      <c r="CA249" s="196"/>
      <c r="CB249" s="196">
        <v>0</v>
      </c>
      <c r="CC249" s="196">
        <v>0</v>
      </c>
      <c r="CD249" s="196">
        <v>0</v>
      </c>
      <c r="CE249" s="196">
        <v>0</v>
      </c>
      <c r="CF249" s="196">
        <v>0</v>
      </c>
      <c r="CG249" s="196">
        <v>0</v>
      </c>
      <c r="CH249" s="196">
        <f>SUM(CH250:CH253)</f>
        <v>0</v>
      </c>
      <c r="CI249" s="198"/>
      <c r="CJ249" s="198"/>
      <c r="CK249" s="198"/>
      <c r="CL249" s="198"/>
      <c r="CM249" s="198"/>
      <c r="CN249" s="198"/>
      <c r="CO249" s="198"/>
      <c r="CP249" s="198"/>
    </row>
    <row r="250" spans="1:94" s="148" customFormat="1" ht="13.5" customHeight="1" hidden="1" thickBot="1">
      <c r="A250" s="130"/>
      <c r="B250" s="131"/>
      <c r="C250" s="542" t="s">
        <v>178</v>
      </c>
      <c r="D250" s="185"/>
      <c r="E250" s="185"/>
      <c r="F250" s="186"/>
      <c r="G250" s="92">
        <f>H250-I250</f>
        <v>195996</v>
      </c>
      <c r="H250" s="134">
        <v>195996</v>
      </c>
      <c r="I250" s="135">
        <v>0</v>
      </c>
      <c r="J250" s="201">
        <v>0</v>
      </c>
      <c r="K250" s="190">
        <v>0</v>
      </c>
      <c r="L250" s="190"/>
      <c r="M250" s="190"/>
      <c r="N250" s="135">
        <v>0</v>
      </c>
      <c r="O250" s="190"/>
      <c r="P250" s="190"/>
      <c r="Q250" s="190"/>
      <c r="R250" s="190"/>
      <c r="S250" s="190"/>
      <c r="T250" s="135">
        <v>0</v>
      </c>
      <c r="U250" s="190"/>
      <c r="V250" s="190"/>
      <c r="W250" s="190"/>
      <c r="X250" s="139">
        <v>0</v>
      </c>
      <c r="Y250" s="190"/>
      <c r="Z250" s="190"/>
      <c r="AA250" s="190"/>
      <c r="AB250" s="190"/>
      <c r="AC250" s="190"/>
      <c r="AD250" s="190"/>
      <c r="AE250" s="190"/>
      <c r="AF250" s="135">
        <v>0</v>
      </c>
      <c r="AG250" s="135"/>
      <c r="AH250" s="190"/>
      <c r="AI250" s="135">
        <v>0</v>
      </c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>
        <v>0</v>
      </c>
      <c r="AX250" s="135">
        <v>0</v>
      </c>
      <c r="AY250" s="190"/>
      <c r="AZ250" s="190"/>
      <c r="BA250" s="190"/>
      <c r="BB250" s="190"/>
      <c r="BC250" s="190"/>
      <c r="BD250" s="135">
        <v>0</v>
      </c>
      <c r="BE250" s="190"/>
      <c r="BF250" s="190"/>
      <c r="BG250" s="135"/>
      <c r="BH250" s="190"/>
      <c r="BI250" s="190"/>
      <c r="BJ250" s="190"/>
      <c r="BK250" s="135">
        <v>0</v>
      </c>
      <c r="BL250" s="190"/>
      <c r="BM250" s="190"/>
      <c r="BN250" s="190"/>
      <c r="BO250" s="190"/>
      <c r="BP250" s="135"/>
      <c r="BQ250" s="190"/>
      <c r="BR250" s="190">
        <v>0</v>
      </c>
      <c r="BS250" s="190">
        <v>0</v>
      </c>
      <c r="BT250" s="135">
        <v>0</v>
      </c>
      <c r="BU250" s="190"/>
      <c r="BV250" s="190"/>
      <c r="BW250" s="125">
        <v>0</v>
      </c>
      <c r="BX250" s="190"/>
      <c r="BY250" s="190"/>
      <c r="BZ250" s="190"/>
      <c r="CA250" s="190"/>
      <c r="CB250" s="135">
        <v>0</v>
      </c>
      <c r="CC250" s="190"/>
      <c r="CD250" s="190"/>
      <c r="CE250" s="190"/>
      <c r="CF250" s="190"/>
      <c r="CG250" s="190"/>
      <c r="CH250" s="190"/>
      <c r="CI250" s="189"/>
      <c r="CJ250" s="202"/>
      <c r="CK250" s="189"/>
      <c r="CL250" s="189"/>
      <c r="CM250" s="202"/>
      <c r="CN250" s="203"/>
      <c r="CO250" s="202"/>
      <c r="CP250" s="188"/>
    </row>
    <row r="251" spans="1:94" s="148" customFormat="1" ht="13.5" customHeight="1" hidden="1" thickBot="1">
      <c r="A251" s="130"/>
      <c r="B251" s="131"/>
      <c r="C251" s="539" t="s">
        <v>179</v>
      </c>
      <c r="D251" s="132"/>
      <c r="E251" s="132"/>
      <c r="F251" s="133"/>
      <c r="G251" s="92">
        <f>H251-I251</f>
        <v>0</v>
      </c>
      <c r="H251" s="134"/>
      <c r="I251" s="135">
        <v>0</v>
      </c>
      <c r="J251" s="201">
        <v>0</v>
      </c>
      <c r="K251" s="137">
        <v>0</v>
      </c>
      <c r="L251" s="138"/>
      <c r="M251" s="138"/>
      <c r="N251" s="139">
        <v>0</v>
      </c>
      <c r="O251" s="138"/>
      <c r="P251" s="138"/>
      <c r="Q251" s="138"/>
      <c r="R251" s="138"/>
      <c r="S251" s="138"/>
      <c r="T251" s="139">
        <v>0</v>
      </c>
      <c r="U251" s="138"/>
      <c r="V251" s="138"/>
      <c r="W251" s="138"/>
      <c r="X251" s="139">
        <v>0</v>
      </c>
      <c r="Y251" s="138"/>
      <c r="Z251" s="138"/>
      <c r="AA251" s="138"/>
      <c r="AB251" s="138"/>
      <c r="AC251" s="138"/>
      <c r="AD251" s="138"/>
      <c r="AE251" s="138"/>
      <c r="AF251" s="139">
        <v>0</v>
      </c>
      <c r="AG251" s="139"/>
      <c r="AH251" s="209"/>
      <c r="AI251" s="139">
        <v>0</v>
      </c>
      <c r="AJ251" s="137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41">
        <v>0</v>
      </c>
      <c r="AX251" s="139">
        <v>0</v>
      </c>
      <c r="AY251" s="138"/>
      <c r="AZ251" s="138"/>
      <c r="BA251" s="138"/>
      <c r="BB251" s="138"/>
      <c r="BC251" s="138"/>
      <c r="BD251" s="139">
        <v>0</v>
      </c>
      <c r="BE251" s="138"/>
      <c r="BF251" s="138"/>
      <c r="BG251" s="139"/>
      <c r="BH251" s="138"/>
      <c r="BI251" s="137"/>
      <c r="BJ251" s="137"/>
      <c r="BK251" s="139">
        <v>0</v>
      </c>
      <c r="BL251" s="138"/>
      <c r="BM251" s="138"/>
      <c r="BN251" s="138"/>
      <c r="BO251" s="138"/>
      <c r="BP251" s="139"/>
      <c r="BQ251" s="138"/>
      <c r="BR251" s="138">
        <v>0</v>
      </c>
      <c r="BS251" s="141">
        <v>0</v>
      </c>
      <c r="BT251" s="135">
        <v>0</v>
      </c>
      <c r="BU251" s="138"/>
      <c r="BV251" s="138"/>
      <c r="BW251" s="125">
        <v>0</v>
      </c>
      <c r="BX251" s="138"/>
      <c r="BY251" s="138"/>
      <c r="BZ251" s="138"/>
      <c r="CA251" s="137"/>
      <c r="CB251" s="139">
        <v>0</v>
      </c>
      <c r="CC251" s="138"/>
      <c r="CD251" s="138"/>
      <c r="CE251" s="138"/>
      <c r="CF251" s="138"/>
      <c r="CG251" s="138"/>
      <c r="CH251" s="138"/>
      <c r="CI251" s="142"/>
      <c r="CJ251" s="143"/>
      <c r="CK251" s="142"/>
      <c r="CL251" s="144"/>
      <c r="CM251" s="145"/>
      <c r="CN251" s="146"/>
      <c r="CO251" s="145"/>
      <c r="CP251" s="147"/>
    </row>
    <row r="252" spans="1:94" s="148" customFormat="1" ht="13.5" customHeight="1" hidden="1" thickBot="1">
      <c r="A252" s="149"/>
      <c r="B252" s="120"/>
      <c r="C252" s="540" t="s">
        <v>180</v>
      </c>
      <c r="D252" s="150"/>
      <c r="E252" s="150"/>
      <c r="F252" s="151"/>
      <c r="G252" s="92">
        <f>H252-I252</f>
        <v>0</v>
      </c>
      <c r="H252" s="152">
        <f>I252+BO252+CH252+CJ252</f>
        <v>0</v>
      </c>
      <c r="I252" s="123">
        <v>0</v>
      </c>
      <c r="J252" s="201">
        <v>0</v>
      </c>
      <c r="K252" s="154">
        <v>0</v>
      </c>
      <c r="L252" s="126"/>
      <c r="M252" s="126"/>
      <c r="N252" s="155">
        <v>0</v>
      </c>
      <c r="O252" s="126"/>
      <c r="P252" s="126"/>
      <c r="Q252" s="126"/>
      <c r="R252" s="126"/>
      <c r="S252" s="126"/>
      <c r="T252" s="139">
        <v>0</v>
      </c>
      <c r="U252" s="126"/>
      <c r="V252" s="126"/>
      <c r="W252" s="126"/>
      <c r="X252" s="139">
        <v>0</v>
      </c>
      <c r="Y252" s="126"/>
      <c r="Z252" s="126"/>
      <c r="AA252" s="126"/>
      <c r="AB252" s="126"/>
      <c r="AC252" s="126"/>
      <c r="AD252" s="126"/>
      <c r="AE252" s="126"/>
      <c r="AF252" s="155">
        <v>0</v>
      </c>
      <c r="AG252" s="155"/>
      <c r="AH252" s="156"/>
      <c r="AI252" s="139">
        <v>0</v>
      </c>
      <c r="AJ252" s="137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41">
        <v>0</v>
      </c>
      <c r="AX252" s="139">
        <v>0</v>
      </c>
      <c r="AY252" s="126"/>
      <c r="AZ252" s="126"/>
      <c r="BA252" s="126"/>
      <c r="BB252" s="126"/>
      <c r="BC252" s="126"/>
      <c r="BD252" s="139">
        <v>0</v>
      </c>
      <c r="BE252" s="126"/>
      <c r="BF252" s="126"/>
      <c r="BG252" s="139"/>
      <c r="BH252" s="126"/>
      <c r="BI252" s="137"/>
      <c r="BJ252" s="137"/>
      <c r="BK252" s="139">
        <v>0</v>
      </c>
      <c r="BL252" s="126"/>
      <c r="BM252" s="126"/>
      <c r="BN252" s="126"/>
      <c r="BO252" s="126"/>
      <c r="BP252" s="139"/>
      <c r="BQ252" s="126"/>
      <c r="BR252" s="138">
        <v>0</v>
      </c>
      <c r="BS252" s="141">
        <v>0</v>
      </c>
      <c r="BT252" s="135">
        <v>0</v>
      </c>
      <c r="BU252" s="126"/>
      <c r="BV252" s="126"/>
      <c r="BW252" s="125">
        <v>0</v>
      </c>
      <c r="BX252" s="126"/>
      <c r="BY252" s="126"/>
      <c r="BZ252" s="126"/>
      <c r="CA252" s="137"/>
      <c r="CB252" s="139">
        <v>0</v>
      </c>
      <c r="CC252" s="126"/>
      <c r="CD252" s="126"/>
      <c r="CE252" s="126"/>
      <c r="CF252" s="126"/>
      <c r="CG252" s="126"/>
      <c r="CH252" s="126"/>
      <c r="CI252" s="157"/>
      <c r="CJ252" s="158"/>
      <c r="CK252" s="157"/>
      <c r="CL252" s="144"/>
      <c r="CM252" s="159"/>
      <c r="CN252" s="160"/>
      <c r="CO252" s="159"/>
      <c r="CP252" s="161"/>
    </row>
    <row r="253" spans="1:93" s="148" customFormat="1" ht="13.5" customHeight="1" hidden="1">
      <c r="A253" s="162"/>
      <c r="B253" s="163"/>
      <c r="C253" s="541" t="s">
        <v>181</v>
      </c>
      <c r="D253" s="164"/>
      <c r="E253" s="164"/>
      <c r="F253" s="165"/>
      <c r="G253" s="113">
        <f>H253-I253</f>
        <v>0</v>
      </c>
      <c r="H253" s="166">
        <f>I253+BO253+CH253+CJ253</f>
        <v>0</v>
      </c>
      <c r="I253" s="167">
        <v>0</v>
      </c>
      <c r="J253" s="201">
        <v>0</v>
      </c>
      <c r="K253" s="169">
        <v>0</v>
      </c>
      <c r="L253" s="170"/>
      <c r="M253" s="170"/>
      <c r="N253" s="171">
        <v>0</v>
      </c>
      <c r="O253" s="170"/>
      <c r="P253" s="170"/>
      <c r="Q253" s="170"/>
      <c r="R253" s="170"/>
      <c r="S253" s="170"/>
      <c r="T253" s="171">
        <v>0</v>
      </c>
      <c r="U253" s="170"/>
      <c r="V253" s="170"/>
      <c r="W253" s="170"/>
      <c r="X253" s="171">
        <v>0</v>
      </c>
      <c r="Y253" s="170"/>
      <c r="Z253" s="170"/>
      <c r="AA253" s="170"/>
      <c r="AB253" s="170"/>
      <c r="AC253" s="170"/>
      <c r="AD253" s="170"/>
      <c r="AE253" s="170"/>
      <c r="AF253" s="171">
        <v>0</v>
      </c>
      <c r="AG253" s="171"/>
      <c r="AH253" s="172"/>
      <c r="AI253" s="171">
        <v>0</v>
      </c>
      <c r="AJ253" s="169"/>
      <c r="AK253" s="170"/>
      <c r="AL253" s="170"/>
      <c r="AM253" s="170"/>
      <c r="AN253" s="170"/>
      <c r="AO253" s="170"/>
      <c r="AP253" s="170"/>
      <c r="AQ253" s="170"/>
      <c r="AR253" s="170"/>
      <c r="AS253" s="170"/>
      <c r="AT253" s="170"/>
      <c r="AU253" s="170"/>
      <c r="AV253" s="170"/>
      <c r="AW253" s="173">
        <v>0</v>
      </c>
      <c r="AX253" s="171">
        <v>0</v>
      </c>
      <c r="AY253" s="170"/>
      <c r="AZ253" s="170"/>
      <c r="BA253" s="170"/>
      <c r="BB253" s="170"/>
      <c r="BC253" s="170"/>
      <c r="BD253" s="171">
        <v>0</v>
      </c>
      <c r="BE253" s="170"/>
      <c r="BF253" s="170"/>
      <c r="BG253" s="171"/>
      <c r="BH253" s="170"/>
      <c r="BI253" s="169"/>
      <c r="BJ253" s="169"/>
      <c r="BK253" s="171">
        <v>0</v>
      </c>
      <c r="BL253" s="170"/>
      <c r="BM253" s="170"/>
      <c r="BN253" s="170"/>
      <c r="BO253" s="170"/>
      <c r="BP253" s="171"/>
      <c r="BQ253" s="170"/>
      <c r="BR253" s="170">
        <v>0</v>
      </c>
      <c r="BS253" s="173">
        <v>0</v>
      </c>
      <c r="BT253" s="221">
        <v>0</v>
      </c>
      <c r="BU253" s="170"/>
      <c r="BV253" s="170"/>
      <c r="BW253" s="125">
        <v>0</v>
      </c>
      <c r="BX253" s="170"/>
      <c r="BY253" s="170"/>
      <c r="BZ253" s="170"/>
      <c r="CA253" s="169"/>
      <c r="CB253" s="171">
        <v>0</v>
      </c>
      <c r="CC253" s="170"/>
      <c r="CD253" s="170"/>
      <c r="CE253" s="170"/>
      <c r="CF253" s="170"/>
      <c r="CG253" s="170"/>
      <c r="CH253" s="170"/>
      <c r="CI253" s="174"/>
      <c r="CJ253" s="175"/>
      <c r="CK253" s="176"/>
      <c r="CL253" s="177"/>
      <c r="CM253" s="178"/>
      <c r="CN253" s="179"/>
      <c r="CO253" s="178"/>
    </row>
    <row r="254" spans="1:93" s="129" customFormat="1" ht="14.25" customHeight="1" hidden="1">
      <c r="A254" s="119"/>
      <c r="B254" s="120"/>
      <c r="C254" s="540"/>
      <c r="D254" s="150"/>
      <c r="E254" s="150"/>
      <c r="F254" s="150"/>
      <c r="G254" s="121"/>
      <c r="H254" s="127"/>
      <c r="I254" s="125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  <c r="BV254" s="126"/>
      <c r="BW254" s="126"/>
      <c r="BX254" s="126"/>
      <c r="BY254" s="126"/>
      <c r="BZ254" s="126"/>
      <c r="CA254" s="126"/>
      <c r="CB254" s="126"/>
      <c r="CC254" s="126"/>
      <c r="CD254" s="126"/>
      <c r="CE254" s="126"/>
      <c r="CF254" s="126"/>
      <c r="CG254" s="126"/>
      <c r="CH254" s="126"/>
      <c r="CI254" s="157"/>
      <c r="CJ254" s="158"/>
      <c r="CK254" s="157"/>
      <c r="CL254" s="157"/>
      <c r="CM254" s="158"/>
      <c r="CN254" s="158"/>
      <c r="CO254" s="158"/>
    </row>
    <row r="255" spans="1:94" s="345" customFormat="1" ht="45" customHeight="1" thickBot="1">
      <c r="A255" s="341"/>
      <c r="B255" s="342"/>
      <c r="C255" s="356" t="s">
        <v>295</v>
      </c>
      <c r="D255" s="343" t="s">
        <v>220</v>
      </c>
      <c r="E255" s="343" t="s">
        <v>124</v>
      </c>
      <c r="F255" s="344" t="s">
        <v>221</v>
      </c>
      <c r="G255" s="86" t="e">
        <f>H255-I255</f>
        <v>#REF!</v>
      </c>
      <c r="H255" s="180" t="e">
        <f>SUM(#REF!)</f>
        <v>#REF!</v>
      </c>
      <c r="I255" s="181"/>
      <c r="J255" s="181"/>
      <c r="K255" s="181"/>
      <c r="L255" s="347"/>
      <c r="M255" s="347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2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81"/>
      <c r="AR255" s="181"/>
      <c r="AS255" s="181"/>
      <c r="AT255" s="181"/>
      <c r="AU255" s="181"/>
      <c r="AV255" s="181"/>
      <c r="AW255" s="181"/>
      <c r="AX255" s="181"/>
      <c r="AY255" s="181"/>
      <c r="AZ255" s="181"/>
      <c r="BA255" s="181"/>
      <c r="BB255" s="181"/>
      <c r="BC255" s="181"/>
      <c r="BD255" s="181"/>
      <c r="BE255" s="181"/>
      <c r="BF255" s="181"/>
      <c r="BG255" s="181"/>
      <c r="BH255" s="181"/>
      <c r="BI255" s="181"/>
      <c r="BJ255" s="181"/>
      <c r="BK255" s="181"/>
      <c r="BL255" s="181"/>
      <c r="BM255" s="181"/>
      <c r="BN255" s="181"/>
      <c r="BO255" s="181"/>
      <c r="BP255" s="181"/>
      <c r="BQ255" s="181"/>
      <c r="BR255" s="181"/>
      <c r="BS255" s="181"/>
      <c r="BT255" s="181"/>
      <c r="BU255" s="181"/>
      <c r="BV255" s="181"/>
      <c r="BW255" s="181"/>
      <c r="BX255" s="181"/>
      <c r="BY255" s="181"/>
      <c r="BZ255" s="181"/>
      <c r="CA255" s="181"/>
      <c r="CB255" s="181"/>
      <c r="CC255" s="181"/>
      <c r="CD255" s="181"/>
      <c r="CE255" s="181"/>
      <c r="CF255" s="181"/>
      <c r="CG255" s="181"/>
      <c r="CH255" s="181" t="e">
        <f>SUM(#REF!)</f>
        <v>#REF!</v>
      </c>
      <c r="CI255" s="183"/>
      <c r="CJ255" s="183"/>
      <c r="CK255" s="183"/>
      <c r="CL255" s="183"/>
      <c r="CM255" s="183"/>
      <c r="CN255" s="183"/>
      <c r="CO255" s="183"/>
      <c r="CP255" s="183"/>
    </row>
    <row r="256" spans="1:94" s="345" customFormat="1" ht="30" customHeight="1" thickBot="1">
      <c r="A256" s="341"/>
      <c r="B256" s="342"/>
      <c r="C256" s="626" t="s">
        <v>382</v>
      </c>
      <c r="D256" s="343"/>
      <c r="E256" s="343"/>
      <c r="F256" s="344"/>
      <c r="G256" s="86" t="e">
        <f>H256-I256</f>
        <v>#REF!</v>
      </c>
      <c r="H256" s="180" t="e">
        <f>SUM(H257:H258)</f>
        <v>#REF!</v>
      </c>
      <c r="I256" s="181">
        <v>330136</v>
      </c>
      <c r="J256" s="181">
        <v>330136</v>
      </c>
      <c r="K256" s="181">
        <v>330136</v>
      </c>
      <c r="L256" s="181">
        <v>267292</v>
      </c>
      <c r="M256" s="181">
        <v>61644</v>
      </c>
      <c r="N256" s="181">
        <v>1200</v>
      </c>
      <c r="O256" s="181">
        <v>0</v>
      </c>
      <c r="P256" s="181">
        <v>0</v>
      </c>
      <c r="Q256" s="181">
        <v>0</v>
      </c>
      <c r="R256" s="181">
        <v>0</v>
      </c>
      <c r="S256" s="181">
        <v>1200</v>
      </c>
      <c r="T256" s="181">
        <v>0</v>
      </c>
      <c r="U256" s="181">
        <v>0</v>
      </c>
      <c r="V256" s="181">
        <v>0</v>
      </c>
      <c r="W256" s="181">
        <v>0</v>
      </c>
      <c r="X256" s="181">
        <v>0</v>
      </c>
      <c r="Y256" s="181">
        <v>0</v>
      </c>
      <c r="Z256" s="181">
        <v>0</v>
      </c>
      <c r="AA256" s="181">
        <v>0</v>
      </c>
      <c r="AB256" s="181">
        <v>0</v>
      </c>
      <c r="AC256" s="181">
        <v>0</v>
      </c>
      <c r="AD256" s="181">
        <v>0</v>
      </c>
      <c r="AE256" s="181">
        <v>0</v>
      </c>
      <c r="AF256" s="181">
        <v>0</v>
      </c>
      <c r="AG256" s="181">
        <v>0</v>
      </c>
      <c r="AH256" s="181">
        <v>0</v>
      </c>
      <c r="AI256" s="181">
        <v>0</v>
      </c>
      <c r="AJ256" s="181">
        <v>0</v>
      </c>
      <c r="AK256" s="181">
        <v>0</v>
      </c>
      <c r="AL256" s="181">
        <v>0</v>
      </c>
      <c r="AM256" s="181">
        <v>0</v>
      </c>
      <c r="AN256" s="181">
        <v>0</v>
      </c>
      <c r="AO256" s="181">
        <v>0</v>
      </c>
      <c r="AP256" s="181">
        <v>0</v>
      </c>
      <c r="AQ256" s="181">
        <v>0</v>
      </c>
      <c r="AR256" s="181">
        <v>0</v>
      </c>
      <c r="AS256" s="181">
        <v>0</v>
      </c>
      <c r="AT256" s="181">
        <v>0</v>
      </c>
      <c r="AU256" s="181">
        <v>0</v>
      </c>
      <c r="AV256" s="181">
        <v>0</v>
      </c>
      <c r="AW256" s="181">
        <v>0</v>
      </c>
      <c r="AX256" s="181">
        <v>0</v>
      </c>
      <c r="AY256" s="181">
        <v>0</v>
      </c>
      <c r="AZ256" s="181">
        <v>0</v>
      </c>
      <c r="BA256" s="181">
        <v>0</v>
      </c>
      <c r="BB256" s="181">
        <v>0</v>
      </c>
      <c r="BC256" s="181">
        <v>0</v>
      </c>
      <c r="BD256" s="181">
        <v>0</v>
      </c>
      <c r="BE256" s="181">
        <v>0</v>
      </c>
      <c r="BF256" s="181">
        <v>0</v>
      </c>
      <c r="BG256" s="181">
        <v>0</v>
      </c>
      <c r="BH256" s="181">
        <v>0</v>
      </c>
      <c r="BI256" s="181">
        <v>0</v>
      </c>
      <c r="BJ256" s="181">
        <v>0</v>
      </c>
      <c r="BK256" s="181">
        <v>0</v>
      </c>
      <c r="BL256" s="181">
        <v>0</v>
      </c>
      <c r="BM256" s="181">
        <v>0</v>
      </c>
      <c r="BN256" s="181">
        <v>0</v>
      </c>
      <c r="BO256" s="181">
        <v>0</v>
      </c>
      <c r="BP256" s="181">
        <v>0</v>
      </c>
      <c r="BQ256" s="181">
        <v>0</v>
      </c>
      <c r="BR256" s="181">
        <v>0</v>
      </c>
      <c r="BS256" s="181">
        <v>0</v>
      </c>
      <c r="BT256" s="181">
        <v>0</v>
      </c>
      <c r="BU256" s="181">
        <v>0</v>
      </c>
      <c r="BV256" s="181">
        <v>0</v>
      </c>
      <c r="BW256" s="181">
        <v>0</v>
      </c>
      <c r="BX256" s="181">
        <v>0</v>
      </c>
      <c r="BY256" s="181">
        <v>0</v>
      </c>
      <c r="BZ256" s="181">
        <v>0</v>
      </c>
      <c r="CA256" s="181">
        <v>0</v>
      </c>
      <c r="CB256" s="181">
        <v>0</v>
      </c>
      <c r="CC256" s="181">
        <v>0</v>
      </c>
      <c r="CD256" s="181">
        <v>0</v>
      </c>
      <c r="CE256" s="181">
        <v>0</v>
      </c>
      <c r="CF256" s="181">
        <v>0</v>
      </c>
      <c r="CG256" s="181">
        <v>0</v>
      </c>
      <c r="CH256" s="181" t="e">
        <f>SUM(#REF!)</f>
        <v>#REF!</v>
      </c>
      <c r="CI256" s="183"/>
      <c r="CJ256" s="183"/>
      <c r="CK256" s="183"/>
      <c r="CL256" s="183"/>
      <c r="CM256" s="183"/>
      <c r="CN256" s="183"/>
      <c r="CO256" s="183"/>
      <c r="CP256" s="183"/>
    </row>
    <row r="257" spans="1:94" s="345" customFormat="1" ht="30" customHeight="1" thickBot="1">
      <c r="A257" s="341"/>
      <c r="B257" s="342"/>
      <c r="C257" s="626" t="s">
        <v>383</v>
      </c>
      <c r="D257" s="343"/>
      <c r="E257" s="343"/>
      <c r="F257" s="344"/>
      <c r="G257" s="86" t="e">
        <f>H257-I257</f>
        <v>#REF!</v>
      </c>
      <c r="H257" s="180" t="e">
        <f>SUM(H258:H261)</f>
        <v>#REF!</v>
      </c>
      <c r="I257" s="181">
        <v>330136</v>
      </c>
      <c r="J257" s="181">
        <v>330136</v>
      </c>
      <c r="K257" s="181">
        <v>330136</v>
      </c>
      <c r="L257" s="181">
        <v>267292</v>
      </c>
      <c r="M257" s="181">
        <v>61644</v>
      </c>
      <c r="N257" s="181">
        <v>1200</v>
      </c>
      <c r="O257" s="181">
        <v>0</v>
      </c>
      <c r="P257" s="181">
        <v>0</v>
      </c>
      <c r="Q257" s="181">
        <v>0</v>
      </c>
      <c r="R257" s="181">
        <v>0</v>
      </c>
      <c r="S257" s="181">
        <v>1200</v>
      </c>
      <c r="T257" s="181">
        <v>0</v>
      </c>
      <c r="U257" s="181">
        <v>0</v>
      </c>
      <c r="V257" s="181">
        <v>0</v>
      </c>
      <c r="W257" s="181">
        <v>0</v>
      </c>
      <c r="X257" s="181">
        <v>0</v>
      </c>
      <c r="Y257" s="181">
        <v>0</v>
      </c>
      <c r="Z257" s="181">
        <v>0</v>
      </c>
      <c r="AA257" s="181">
        <v>0</v>
      </c>
      <c r="AB257" s="181">
        <v>0</v>
      </c>
      <c r="AC257" s="181">
        <v>0</v>
      </c>
      <c r="AD257" s="181">
        <v>0</v>
      </c>
      <c r="AE257" s="181">
        <v>0</v>
      </c>
      <c r="AF257" s="181">
        <v>0</v>
      </c>
      <c r="AG257" s="181">
        <v>0</v>
      </c>
      <c r="AH257" s="181">
        <v>0</v>
      </c>
      <c r="AI257" s="181">
        <v>0</v>
      </c>
      <c r="AJ257" s="181">
        <v>0</v>
      </c>
      <c r="AK257" s="181">
        <v>0</v>
      </c>
      <c r="AL257" s="181">
        <v>0</v>
      </c>
      <c r="AM257" s="181">
        <v>0</v>
      </c>
      <c r="AN257" s="181">
        <v>0</v>
      </c>
      <c r="AO257" s="181">
        <v>0</v>
      </c>
      <c r="AP257" s="181">
        <v>0</v>
      </c>
      <c r="AQ257" s="181">
        <v>0</v>
      </c>
      <c r="AR257" s="181">
        <v>0</v>
      </c>
      <c r="AS257" s="181">
        <v>0</v>
      </c>
      <c r="AT257" s="181">
        <v>0</v>
      </c>
      <c r="AU257" s="181">
        <v>0</v>
      </c>
      <c r="AV257" s="181">
        <v>0</v>
      </c>
      <c r="AW257" s="181">
        <v>0</v>
      </c>
      <c r="AX257" s="181">
        <v>0</v>
      </c>
      <c r="AY257" s="181">
        <v>0</v>
      </c>
      <c r="AZ257" s="181">
        <v>0</v>
      </c>
      <c r="BA257" s="181">
        <v>0</v>
      </c>
      <c r="BB257" s="181">
        <v>0</v>
      </c>
      <c r="BC257" s="181">
        <v>0</v>
      </c>
      <c r="BD257" s="181">
        <v>0</v>
      </c>
      <c r="BE257" s="181">
        <v>0</v>
      </c>
      <c r="BF257" s="181">
        <v>0</v>
      </c>
      <c r="BG257" s="181">
        <v>0</v>
      </c>
      <c r="BH257" s="181">
        <v>0</v>
      </c>
      <c r="BI257" s="181">
        <v>0</v>
      </c>
      <c r="BJ257" s="181">
        <v>0</v>
      </c>
      <c r="BK257" s="181">
        <v>0</v>
      </c>
      <c r="BL257" s="181">
        <v>0</v>
      </c>
      <c r="BM257" s="181">
        <v>0</v>
      </c>
      <c r="BN257" s="181">
        <v>0</v>
      </c>
      <c r="BO257" s="181">
        <v>0</v>
      </c>
      <c r="BP257" s="181">
        <v>0</v>
      </c>
      <c r="BQ257" s="181">
        <v>0</v>
      </c>
      <c r="BR257" s="181">
        <v>0</v>
      </c>
      <c r="BS257" s="181">
        <v>0</v>
      </c>
      <c r="BT257" s="181">
        <v>0</v>
      </c>
      <c r="BU257" s="181">
        <v>0</v>
      </c>
      <c r="BV257" s="181">
        <v>0</v>
      </c>
      <c r="BW257" s="181">
        <v>0</v>
      </c>
      <c r="BX257" s="181">
        <v>0</v>
      </c>
      <c r="BY257" s="181">
        <v>0</v>
      </c>
      <c r="BZ257" s="181">
        <v>0</v>
      </c>
      <c r="CA257" s="181">
        <v>0</v>
      </c>
      <c r="CB257" s="181">
        <v>0</v>
      </c>
      <c r="CC257" s="181">
        <v>0</v>
      </c>
      <c r="CD257" s="181">
        <v>0</v>
      </c>
      <c r="CE257" s="181">
        <v>0</v>
      </c>
      <c r="CF257" s="181">
        <v>0</v>
      </c>
      <c r="CG257" s="181">
        <v>0</v>
      </c>
      <c r="CH257" s="181" t="e">
        <f>SUM(#REF!)</f>
        <v>#REF!</v>
      </c>
      <c r="CI257" s="183"/>
      <c r="CJ257" s="183"/>
      <c r="CK257" s="183"/>
      <c r="CL257" s="183"/>
      <c r="CM257" s="183"/>
      <c r="CN257" s="183"/>
      <c r="CO257" s="183"/>
      <c r="CP257" s="183"/>
    </row>
    <row r="258" spans="1:93" s="129" customFormat="1" ht="14.25" customHeight="1" thickBot="1">
      <c r="A258" s="119"/>
      <c r="B258" s="120"/>
      <c r="C258" s="540"/>
      <c r="D258" s="150"/>
      <c r="E258" s="150"/>
      <c r="F258" s="150"/>
      <c r="G258" s="121"/>
      <c r="H258" s="127"/>
      <c r="I258" s="125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6"/>
      <c r="BR258" s="126"/>
      <c r="BS258" s="126"/>
      <c r="BT258" s="126"/>
      <c r="BU258" s="126"/>
      <c r="BV258" s="126"/>
      <c r="BW258" s="126"/>
      <c r="BX258" s="126"/>
      <c r="BY258" s="126"/>
      <c r="BZ258" s="126"/>
      <c r="CA258" s="126"/>
      <c r="CB258" s="126"/>
      <c r="CC258" s="126"/>
      <c r="CD258" s="126"/>
      <c r="CE258" s="126"/>
      <c r="CF258" s="126"/>
      <c r="CG258" s="126"/>
      <c r="CH258" s="126"/>
      <c r="CI258" s="157"/>
      <c r="CJ258" s="158"/>
      <c r="CK258" s="157"/>
      <c r="CL258" s="157"/>
      <c r="CM258" s="158"/>
      <c r="CN258" s="158"/>
      <c r="CO258" s="158"/>
    </row>
    <row r="259" spans="1:93" s="148" customFormat="1" ht="6.75" customHeight="1" thickBot="1">
      <c r="A259" s="215"/>
      <c r="B259" s="216"/>
      <c r="C259" s="550"/>
      <c r="D259" s="217"/>
      <c r="E259" s="217"/>
      <c r="F259" s="218"/>
      <c r="G259" s="113">
        <f>H259-I259</f>
        <v>0</v>
      </c>
      <c r="H259" s="220"/>
      <c r="I259" s="221">
        <v>0</v>
      </c>
      <c r="J259" s="225"/>
      <c r="K259" s="213">
        <v>0</v>
      </c>
      <c r="L259" s="213"/>
      <c r="M259" s="213"/>
      <c r="N259" s="210">
        <v>0</v>
      </c>
      <c r="O259" s="213"/>
      <c r="P259" s="213"/>
      <c r="Q259" s="213"/>
      <c r="R259" s="213"/>
      <c r="S259" s="213"/>
      <c r="T259" s="210">
        <v>0</v>
      </c>
      <c r="U259" s="213"/>
      <c r="V259" s="213"/>
      <c r="W259" s="213"/>
      <c r="X259" s="210">
        <v>0</v>
      </c>
      <c r="Y259" s="213"/>
      <c r="Z259" s="213"/>
      <c r="AA259" s="213"/>
      <c r="AB259" s="213"/>
      <c r="AC259" s="213"/>
      <c r="AD259" s="213"/>
      <c r="AE259" s="213"/>
      <c r="AF259" s="210">
        <v>0</v>
      </c>
      <c r="AG259" s="210"/>
      <c r="AH259" s="213"/>
      <c r="AI259" s="210">
        <v>0</v>
      </c>
      <c r="AJ259" s="213"/>
      <c r="AK259" s="213"/>
      <c r="AL259" s="213"/>
      <c r="AM259" s="213"/>
      <c r="AN259" s="213"/>
      <c r="AO259" s="213"/>
      <c r="AP259" s="213"/>
      <c r="AQ259" s="213"/>
      <c r="AR259" s="213"/>
      <c r="AS259" s="213"/>
      <c r="AT259" s="213"/>
      <c r="AU259" s="213"/>
      <c r="AV259" s="213"/>
      <c r="AW259" s="213">
        <v>0</v>
      </c>
      <c r="AX259" s="210">
        <v>0</v>
      </c>
      <c r="AY259" s="213"/>
      <c r="AZ259" s="213"/>
      <c r="BA259" s="213"/>
      <c r="BB259" s="213"/>
      <c r="BC259" s="213"/>
      <c r="BD259" s="210">
        <v>0</v>
      </c>
      <c r="BE259" s="213"/>
      <c r="BF259" s="213"/>
      <c r="BG259" s="210"/>
      <c r="BH259" s="213"/>
      <c r="BI259" s="213"/>
      <c r="BJ259" s="213"/>
      <c r="BK259" s="210">
        <v>0</v>
      </c>
      <c r="BL259" s="213"/>
      <c r="BM259" s="213"/>
      <c r="BN259" s="213"/>
      <c r="BO259" s="213"/>
      <c r="BP259" s="210"/>
      <c r="BQ259" s="213"/>
      <c r="BR259" s="213">
        <v>0</v>
      </c>
      <c r="BS259" s="213">
        <v>0</v>
      </c>
      <c r="BT259" s="210">
        <v>0</v>
      </c>
      <c r="BU259" s="213"/>
      <c r="BV259" s="213"/>
      <c r="BW259" s="210">
        <v>0</v>
      </c>
      <c r="BX259" s="213"/>
      <c r="BY259" s="213"/>
      <c r="BZ259" s="213"/>
      <c r="CA259" s="213"/>
      <c r="CB259" s="210"/>
      <c r="CC259" s="213"/>
      <c r="CD259" s="213"/>
      <c r="CE259" s="213"/>
      <c r="CF259" s="213"/>
      <c r="CG259" s="213"/>
      <c r="CH259" s="213"/>
      <c r="CI259" s="226"/>
      <c r="CJ259" s="227"/>
      <c r="CK259" s="226"/>
      <c r="CL259" s="228"/>
      <c r="CM259" s="229"/>
      <c r="CN259" s="227"/>
      <c r="CO259" s="229"/>
    </row>
    <row r="260" spans="1:95" s="200" customFormat="1" ht="29.25" customHeight="1" thickBot="1">
      <c r="A260" s="191"/>
      <c r="B260" s="192"/>
      <c r="C260" s="543" t="s">
        <v>357</v>
      </c>
      <c r="D260" s="193" t="s">
        <v>126</v>
      </c>
      <c r="E260" s="193" t="s">
        <v>124</v>
      </c>
      <c r="F260" s="194" t="s">
        <v>125</v>
      </c>
      <c r="G260" s="92" t="e">
        <f>H260-I260</f>
        <v>#REF!</v>
      </c>
      <c r="H260" s="195" t="e">
        <f>SUM(#REF!)</f>
        <v>#REF!</v>
      </c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7"/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196"/>
      <c r="AS260" s="196"/>
      <c r="AT260" s="196"/>
      <c r="AU260" s="196"/>
      <c r="AV260" s="196"/>
      <c r="AW260" s="196"/>
      <c r="AX260" s="196"/>
      <c r="AY260" s="196"/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196"/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6"/>
      <c r="BW260" s="196"/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 t="e">
        <f>SUM(#REF!)</f>
        <v>#REF!</v>
      </c>
      <c r="CI260" s="198"/>
      <c r="CJ260" s="198"/>
      <c r="CK260" s="198"/>
      <c r="CL260" s="198"/>
      <c r="CM260" s="198"/>
      <c r="CN260" s="198"/>
      <c r="CO260" s="198"/>
      <c r="CP260" s="198"/>
      <c r="CQ260" s="199"/>
    </row>
    <row r="261" spans="1:95" s="88" customFormat="1" ht="29.25" customHeight="1" thickBot="1">
      <c r="A261" s="82"/>
      <c r="B261" s="83"/>
      <c r="C261" s="649" t="s">
        <v>382</v>
      </c>
      <c r="D261" s="84"/>
      <c r="E261" s="84"/>
      <c r="F261" s="85"/>
      <c r="G261" s="86" t="e">
        <f>H261-I261</f>
        <v>#REF!</v>
      </c>
      <c r="H261" s="180" t="e">
        <f>SUM(H262:H263)</f>
        <v>#REF!</v>
      </c>
      <c r="I261" s="181">
        <v>1828897</v>
      </c>
      <c r="J261" s="181">
        <v>1828897</v>
      </c>
      <c r="K261" s="181">
        <v>1824249</v>
      </c>
      <c r="L261" s="181">
        <v>1373100</v>
      </c>
      <c r="M261" s="181">
        <v>317281</v>
      </c>
      <c r="N261" s="181">
        <v>30750</v>
      </c>
      <c r="O261" s="181">
        <v>0</v>
      </c>
      <c r="P261" s="181">
        <v>0</v>
      </c>
      <c r="Q261" s="181">
        <v>0</v>
      </c>
      <c r="R261" s="181">
        <v>20050</v>
      </c>
      <c r="S261" s="181">
        <v>10700</v>
      </c>
      <c r="T261" s="181">
        <v>0</v>
      </c>
      <c r="U261" s="181">
        <v>0</v>
      </c>
      <c r="V261" s="181">
        <v>0</v>
      </c>
      <c r="W261" s="181">
        <v>7945</v>
      </c>
      <c r="X261" s="181">
        <v>95173</v>
      </c>
      <c r="Y261" s="181">
        <v>0</v>
      </c>
      <c r="Z261" s="181">
        <v>82213</v>
      </c>
      <c r="AA261" s="181">
        <v>11665</v>
      </c>
      <c r="AB261" s="181">
        <v>1295</v>
      </c>
      <c r="AC261" s="181">
        <v>0</v>
      </c>
      <c r="AD261" s="181">
        <v>0</v>
      </c>
      <c r="AE261" s="181">
        <v>0</v>
      </c>
      <c r="AF261" s="181">
        <v>4648</v>
      </c>
      <c r="AG261" s="181">
        <v>0</v>
      </c>
      <c r="AH261" s="181">
        <v>0</v>
      </c>
      <c r="AI261" s="181">
        <v>4648</v>
      </c>
      <c r="AJ261" s="181">
        <v>0</v>
      </c>
      <c r="AK261" s="181">
        <v>0</v>
      </c>
      <c r="AL261" s="181">
        <v>0</v>
      </c>
      <c r="AM261" s="181">
        <v>0</v>
      </c>
      <c r="AN261" s="181">
        <v>3451</v>
      </c>
      <c r="AO261" s="181">
        <v>0</v>
      </c>
      <c r="AP261" s="181">
        <v>0</v>
      </c>
      <c r="AQ261" s="181">
        <v>0</v>
      </c>
      <c r="AR261" s="181">
        <v>0</v>
      </c>
      <c r="AS261" s="181">
        <v>0</v>
      </c>
      <c r="AT261" s="181">
        <v>0</v>
      </c>
      <c r="AU261" s="181">
        <v>0</v>
      </c>
      <c r="AV261" s="181">
        <v>1197</v>
      </c>
      <c r="AW261" s="181">
        <v>0</v>
      </c>
      <c r="AX261" s="181">
        <v>0</v>
      </c>
      <c r="AY261" s="181">
        <v>0</v>
      </c>
      <c r="AZ261" s="181">
        <v>0</v>
      </c>
      <c r="BA261" s="181">
        <v>0</v>
      </c>
      <c r="BB261" s="181">
        <v>0</v>
      </c>
      <c r="BC261" s="181">
        <v>0</v>
      </c>
      <c r="BD261" s="181">
        <v>0</v>
      </c>
      <c r="BE261" s="181">
        <v>0</v>
      </c>
      <c r="BF261" s="181">
        <v>0</v>
      </c>
      <c r="BG261" s="181">
        <v>0</v>
      </c>
      <c r="BH261" s="181">
        <v>0</v>
      </c>
      <c r="BI261" s="181">
        <v>0</v>
      </c>
      <c r="BJ261" s="181">
        <v>0</v>
      </c>
      <c r="BK261" s="181">
        <v>0</v>
      </c>
      <c r="BL261" s="181">
        <v>0</v>
      </c>
      <c r="BM261" s="181">
        <v>0</v>
      </c>
      <c r="BN261" s="181">
        <v>0</v>
      </c>
      <c r="BO261" s="181">
        <v>0</v>
      </c>
      <c r="BP261" s="181">
        <v>0</v>
      </c>
      <c r="BQ261" s="181">
        <v>0</v>
      </c>
      <c r="BR261" s="181">
        <v>0</v>
      </c>
      <c r="BS261" s="181">
        <v>0</v>
      </c>
      <c r="BT261" s="181">
        <v>0</v>
      </c>
      <c r="BU261" s="181">
        <v>0</v>
      </c>
      <c r="BV261" s="181">
        <v>0</v>
      </c>
      <c r="BW261" s="181">
        <v>0</v>
      </c>
      <c r="BX261" s="181">
        <v>0</v>
      </c>
      <c r="BY261" s="181">
        <v>0</v>
      </c>
      <c r="BZ261" s="181">
        <v>0</v>
      </c>
      <c r="CA261" s="181">
        <v>0</v>
      </c>
      <c r="CB261" s="181">
        <v>0</v>
      </c>
      <c r="CC261" s="181">
        <v>0</v>
      </c>
      <c r="CD261" s="181">
        <v>0</v>
      </c>
      <c r="CE261" s="181">
        <v>0</v>
      </c>
      <c r="CF261" s="181">
        <v>0</v>
      </c>
      <c r="CG261" s="181">
        <v>0</v>
      </c>
      <c r="CH261" s="181" t="e">
        <f>SUM(#REF!)</f>
        <v>#REF!</v>
      </c>
      <c r="CI261" s="183"/>
      <c r="CJ261" s="183"/>
      <c r="CK261" s="183"/>
      <c r="CL261" s="183"/>
      <c r="CM261" s="183"/>
      <c r="CN261" s="183"/>
      <c r="CO261" s="183"/>
      <c r="CP261" s="183"/>
      <c r="CQ261" s="184"/>
    </row>
    <row r="262" spans="1:95" s="88" customFormat="1" ht="29.25" customHeight="1" thickBot="1">
      <c r="A262" s="82"/>
      <c r="B262" s="83"/>
      <c r="C262" s="626" t="s">
        <v>383</v>
      </c>
      <c r="D262" s="84"/>
      <c r="E262" s="84"/>
      <c r="F262" s="85"/>
      <c r="G262" s="86" t="e">
        <f>H262-I262</f>
        <v>#REF!</v>
      </c>
      <c r="H262" s="180" t="e">
        <f>SUM(H263:H265)</f>
        <v>#REF!</v>
      </c>
      <c r="I262" s="181">
        <v>1749795</v>
      </c>
      <c r="J262" s="181">
        <v>1749795</v>
      </c>
      <c r="K262" s="181">
        <v>1745147</v>
      </c>
      <c r="L262" s="181">
        <v>1373100</v>
      </c>
      <c r="M262" s="181">
        <v>317281</v>
      </c>
      <c r="N262" s="181">
        <v>30750</v>
      </c>
      <c r="O262" s="181">
        <v>0</v>
      </c>
      <c r="P262" s="181">
        <v>0</v>
      </c>
      <c r="Q262" s="181">
        <v>0</v>
      </c>
      <c r="R262" s="181">
        <v>20050</v>
      </c>
      <c r="S262" s="181">
        <v>10700</v>
      </c>
      <c r="T262" s="181">
        <v>0</v>
      </c>
      <c r="U262" s="181">
        <v>0</v>
      </c>
      <c r="V262" s="181">
        <v>0</v>
      </c>
      <c r="W262" s="181">
        <v>7945</v>
      </c>
      <c r="X262" s="181">
        <v>16071</v>
      </c>
      <c r="Y262" s="181">
        <v>0</v>
      </c>
      <c r="Z262" s="181">
        <v>13551</v>
      </c>
      <c r="AA262" s="181">
        <v>2204</v>
      </c>
      <c r="AB262" s="181">
        <v>316</v>
      </c>
      <c r="AC262" s="181">
        <v>0</v>
      </c>
      <c r="AD262" s="181">
        <v>0</v>
      </c>
      <c r="AE262" s="181">
        <v>0</v>
      </c>
      <c r="AF262" s="181">
        <v>4648</v>
      </c>
      <c r="AG262" s="181">
        <v>0</v>
      </c>
      <c r="AH262" s="181">
        <v>0</v>
      </c>
      <c r="AI262" s="181">
        <v>4648</v>
      </c>
      <c r="AJ262" s="181">
        <v>0</v>
      </c>
      <c r="AK262" s="181">
        <v>0</v>
      </c>
      <c r="AL262" s="181">
        <v>0</v>
      </c>
      <c r="AM262" s="181">
        <v>0</v>
      </c>
      <c r="AN262" s="181">
        <v>3451</v>
      </c>
      <c r="AO262" s="181">
        <v>0</v>
      </c>
      <c r="AP262" s="181">
        <v>0</v>
      </c>
      <c r="AQ262" s="181">
        <v>0</v>
      </c>
      <c r="AR262" s="181">
        <v>0</v>
      </c>
      <c r="AS262" s="181">
        <v>0</v>
      </c>
      <c r="AT262" s="181">
        <v>0</v>
      </c>
      <c r="AU262" s="181">
        <v>0</v>
      </c>
      <c r="AV262" s="181">
        <v>1197</v>
      </c>
      <c r="AW262" s="181">
        <v>0</v>
      </c>
      <c r="AX262" s="181">
        <v>0</v>
      </c>
      <c r="AY262" s="181">
        <v>0</v>
      </c>
      <c r="AZ262" s="181">
        <v>0</v>
      </c>
      <c r="BA262" s="181">
        <v>0</v>
      </c>
      <c r="BB262" s="181">
        <v>0</v>
      </c>
      <c r="BC262" s="181">
        <v>0</v>
      </c>
      <c r="BD262" s="181">
        <v>0</v>
      </c>
      <c r="BE262" s="181">
        <v>0</v>
      </c>
      <c r="BF262" s="181">
        <v>0</v>
      </c>
      <c r="BG262" s="181">
        <v>0</v>
      </c>
      <c r="BH262" s="181">
        <v>0</v>
      </c>
      <c r="BI262" s="181">
        <v>0</v>
      </c>
      <c r="BJ262" s="181">
        <v>0</v>
      </c>
      <c r="BK262" s="181">
        <v>0</v>
      </c>
      <c r="BL262" s="181">
        <v>0</v>
      </c>
      <c r="BM262" s="181">
        <v>0</v>
      </c>
      <c r="BN262" s="181">
        <v>0</v>
      </c>
      <c r="BO262" s="181">
        <v>0</v>
      </c>
      <c r="BP262" s="181">
        <v>0</v>
      </c>
      <c r="BQ262" s="181">
        <v>0</v>
      </c>
      <c r="BR262" s="181">
        <v>0</v>
      </c>
      <c r="BS262" s="181">
        <v>0</v>
      </c>
      <c r="BT262" s="181">
        <v>0</v>
      </c>
      <c r="BU262" s="181">
        <v>0</v>
      </c>
      <c r="BV262" s="181">
        <v>0</v>
      </c>
      <c r="BW262" s="181">
        <v>0</v>
      </c>
      <c r="BX262" s="181">
        <v>0</v>
      </c>
      <c r="BY262" s="181">
        <v>0</v>
      </c>
      <c r="BZ262" s="181">
        <v>0</v>
      </c>
      <c r="CA262" s="181">
        <v>0</v>
      </c>
      <c r="CB262" s="181">
        <v>0</v>
      </c>
      <c r="CC262" s="181">
        <v>0</v>
      </c>
      <c r="CD262" s="181">
        <v>0</v>
      </c>
      <c r="CE262" s="181">
        <v>0</v>
      </c>
      <c r="CF262" s="181">
        <v>0</v>
      </c>
      <c r="CG262" s="181">
        <v>0</v>
      </c>
      <c r="CH262" s="181" t="e">
        <f>SUM(#REF!)</f>
        <v>#REF!</v>
      </c>
      <c r="CI262" s="183"/>
      <c r="CJ262" s="183"/>
      <c r="CK262" s="183"/>
      <c r="CL262" s="183"/>
      <c r="CM262" s="183"/>
      <c r="CN262" s="183"/>
      <c r="CO262" s="183"/>
      <c r="CP262" s="183"/>
      <c r="CQ262" s="184"/>
    </row>
    <row r="263" spans="1:94" s="148" customFormat="1" ht="16.5" customHeight="1" thickBot="1">
      <c r="A263" s="119"/>
      <c r="B263" s="120"/>
      <c r="C263" s="537"/>
      <c r="D263" s="164"/>
      <c r="E263" s="164"/>
      <c r="F263" s="165"/>
      <c r="G263" s="105"/>
      <c r="H263" s="189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37"/>
      <c r="Y263" s="190"/>
      <c r="Z263" s="190"/>
      <c r="AA263" s="190"/>
      <c r="AB263" s="190"/>
      <c r="AC263" s="190"/>
      <c r="AD263" s="190"/>
      <c r="AE263" s="190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  <c r="BA263" s="190"/>
      <c r="BB263" s="190"/>
      <c r="BC263" s="190"/>
      <c r="BD263" s="190"/>
      <c r="BE263" s="190"/>
      <c r="BF263" s="190"/>
      <c r="BG263" s="190"/>
      <c r="BH263" s="190"/>
      <c r="BI263" s="190"/>
      <c r="BJ263" s="190"/>
      <c r="BK263" s="190"/>
      <c r="BL263" s="190"/>
      <c r="BM263" s="190"/>
      <c r="BN263" s="190"/>
      <c r="BO263" s="190"/>
      <c r="BP263" s="190"/>
      <c r="BQ263" s="190"/>
      <c r="BR263" s="190"/>
      <c r="BS263" s="190"/>
      <c r="BT263" s="190"/>
      <c r="BU263" s="190"/>
      <c r="BV263" s="190"/>
      <c r="BW263" s="190"/>
      <c r="BX263" s="190"/>
      <c r="BY263" s="190"/>
      <c r="BZ263" s="190"/>
      <c r="CA263" s="190"/>
      <c r="CB263" s="190"/>
      <c r="CC263" s="190"/>
      <c r="CD263" s="190"/>
      <c r="CE263" s="190"/>
      <c r="CF263" s="190"/>
      <c r="CG263" s="190"/>
      <c r="CH263" s="190"/>
      <c r="CI263" s="189"/>
      <c r="CJ263" s="189"/>
      <c r="CK263" s="189"/>
      <c r="CL263" s="189"/>
      <c r="CM263" s="189"/>
      <c r="CN263" s="189"/>
      <c r="CO263" s="189"/>
      <c r="CP263" s="189"/>
    </row>
    <row r="264" spans="1:95" s="200" customFormat="1" ht="14.25" customHeight="1" thickBot="1">
      <c r="A264" s="191"/>
      <c r="B264" s="192" t="s">
        <v>377</v>
      </c>
      <c r="C264" s="543" t="s">
        <v>378</v>
      </c>
      <c r="D264" s="193" t="s">
        <v>190</v>
      </c>
      <c r="E264" s="193" t="s">
        <v>170</v>
      </c>
      <c r="F264" s="194" t="s">
        <v>92</v>
      </c>
      <c r="G264" s="92" t="e">
        <f>H264-I264</f>
        <v>#REF!</v>
      </c>
      <c r="H264" s="195" t="e">
        <f>SUM(#REF!)</f>
        <v>#REF!</v>
      </c>
      <c r="I264" s="196"/>
      <c r="J264" s="196"/>
      <c r="K264" s="196"/>
      <c r="L264" s="196"/>
      <c r="M264" s="196"/>
      <c r="N264" s="196"/>
      <c r="O264" s="196"/>
      <c r="P264" s="196"/>
      <c r="Q264" s="196"/>
      <c r="R264" s="115"/>
      <c r="S264" s="115"/>
      <c r="T264" s="196"/>
      <c r="U264" s="196"/>
      <c r="V264" s="196"/>
      <c r="W264" s="196"/>
      <c r="X264" s="197"/>
      <c r="Y264" s="196"/>
      <c r="Z264" s="115"/>
      <c r="AA264" s="115"/>
      <c r="AB264" s="115"/>
      <c r="AC264" s="196"/>
      <c r="AD264" s="196"/>
      <c r="AE264" s="196"/>
      <c r="AF264" s="196"/>
      <c r="AG264" s="196"/>
      <c r="AH264" s="196"/>
      <c r="AI264" s="196"/>
      <c r="AJ264" s="196"/>
      <c r="AK264" s="196"/>
      <c r="AL264" s="196"/>
      <c r="AM264" s="196"/>
      <c r="AN264" s="196"/>
      <c r="AO264" s="196"/>
      <c r="AP264" s="196"/>
      <c r="AQ264" s="196"/>
      <c r="AR264" s="196"/>
      <c r="AS264" s="196"/>
      <c r="AT264" s="196"/>
      <c r="AU264" s="196"/>
      <c r="AV264" s="196"/>
      <c r="AW264" s="196"/>
      <c r="AX264" s="196"/>
      <c r="AY264" s="196"/>
      <c r="AZ264" s="196"/>
      <c r="BA264" s="196"/>
      <c r="BB264" s="196"/>
      <c r="BC264" s="196"/>
      <c r="BD264" s="196"/>
      <c r="BE264" s="196"/>
      <c r="BF264" s="196"/>
      <c r="BG264" s="196"/>
      <c r="BH264" s="196"/>
      <c r="BI264" s="196"/>
      <c r="BJ264" s="196"/>
      <c r="BK264" s="196"/>
      <c r="BL264" s="196"/>
      <c r="BM264" s="196"/>
      <c r="BN264" s="196"/>
      <c r="BO264" s="196"/>
      <c r="BP264" s="196"/>
      <c r="BQ264" s="196"/>
      <c r="BR264" s="196"/>
      <c r="BS264" s="196"/>
      <c r="BT264" s="196"/>
      <c r="BU264" s="196"/>
      <c r="BV264" s="196"/>
      <c r="BW264" s="196"/>
      <c r="BX264" s="196"/>
      <c r="BY264" s="196"/>
      <c r="BZ264" s="196"/>
      <c r="CA264" s="196"/>
      <c r="CB264" s="196"/>
      <c r="CC264" s="196"/>
      <c r="CD264" s="196"/>
      <c r="CE264" s="196"/>
      <c r="CF264" s="196"/>
      <c r="CG264" s="196"/>
      <c r="CH264" s="196" t="e">
        <f>SUM(#REF!)</f>
        <v>#REF!</v>
      </c>
      <c r="CI264" s="198"/>
      <c r="CJ264" s="198"/>
      <c r="CK264" s="198"/>
      <c r="CL264" s="198"/>
      <c r="CM264" s="198"/>
      <c r="CN264" s="198"/>
      <c r="CO264" s="198"/>
      <c r="CP264" s="198"/>
      <c r="CQ264" s="199"/>
    </row>
    <row r="265" spans="1:95" s="200" customFormat="1" ht="14.25" customHeight="1" thickBot="1">
      <c r="A265" s="191"/>
      <c r="B265" s="192"/>
      <c r="C265" s="626" t="s">
        <v>382</v>
      </c>
      <c r="D265" s="193"/>
      <c r="E265" s="193"/>
      <c r="F265" s="194"/>
      <c r="G265" s="92" t="e">
        <f>H265-I265</f>
        <v>#REF!</v>
      </c>
      <c r="H265" s="195" t="e">
        <f>SUM(H266:H267)</f>
        <v>#REF!</v>
      </c>
      <c r="I265" s="196">
        <v>1322206</v>
      </c>
      <c r="J265" s="196">
        <v>1314206</v>
      </c>
      <c r="K265" s="196">
        <v>1308575</v>
      </c>
      <c r="L265" s="196">
        <v>934039</v>
      </c>
      <c r="M265" s="196">
        <v>233510</v>
      </c>
      <c r="N265" s="196">
        <v>41670</v>
      </c>
      <c r="O265" s="196">
        <v>0</v>
      </c>
      <c r="P265" s="196">
        <v>0</v>
      </c>
      <c r="Q265" s="196">
        <v>0</v>
      </c>
      <c r="R265" s="196">
        <v>36855</v>
      </c>
      <c r="S265" s="196">
        <v>4815</v>
      </c>
      <c r="T265" s="196">
        <v>0</v>
      </c>
      <c r="U265" s="196">
        <v>0</v>
      </c>
      <c r="V265" s="196">
        <v>0</v>
      </c>
      <c r="W265" s="196">
        <v>24019</v>
      </c>
      <c r="X265" s="196">
        <v>75337</v>
      </c>
      <c r="Y265" s="196">
        <v>0</v>
      </c>
      <c r="Z265" s="196">
        <v>43909</v>
      </c>
      <c r="AA265" s="196">
        <v>21776</v>
      </c>
      <c r="AB265" s="196">
        <v>9652</v>
      </c>
      <c r="AC265" s="196">
        <v>0</v>
      </c>
      <c r="AD265" s="196">
        <v>0</v>
      </c>
      <c r="AE265" s="196">
        <v>0</v>
      </c>
      <c r="AF265" s="196">
        <v>5631</v>
      </c>
      <c r="AG265" s="196">
        <v>1280</v>
      </c>
      <c r="AH265" s="196">
        <v>4351</v>
      </c>
      <c r="AI265" s="196">
        <v>0</v>
      </c>
      <c r="AJ265" s="196">
        <v>0</v>
      </c>
      <c r="AK265" s="196">
        <v>0</v>
      </c>
      <c r="AL265" s="196">
        <v>0</v>
      </c>
      <c r="AM265" s="196">
        <v>0</v>
      </c>
      <c r="AN265" s="196">
        <v>0</v>
      </c>
      <c r="AO265" s="196">
        <v>0</v>
      </c>
      <c r="AP265" s="196">
        <v>0</v>
      </c>
      <c r="AQ265" s="196">
        <v>0</v>
      </c>
      <c r="AR265" s="196">
        <v>0</v>
      </c>
      <c r="AS265" s="196">
        <v>0</v>
      </c>
      <c r="AT265" s="196">
        <v>0</v>
      </c>
      <c r="AU265" s="196">
        <v>0</v>
      </c>
      <c r="AV265" s="196">
        <v>0</v>
      </c>
      <c r="AW265" s="196">
        <v>0</v>
      </c>
      <c r="AX265" s="196">
        <v>0</v>
      </c>
      <c r="AY265" s="196">
        <v>0</v>
      </c>
      <c r="AZ265" s="196">
        <v>0</v>
      </c>
      <c r="BA265" s="196">
        <v>0</v>
      </c>
      <c r="BB265" s="196">
        <v>0</v>
      </c>
      <c r="BC265" s="196">
        <v>0</v>
      </c>
      <c r="BD265" s="196">
        <v>0</v>
      </c>
      <c r="BE265" s="196">
        <v>0</v>
      </c>
      <c r="BF265" s="196">
        <v>0</v>
      </c>
      <c r="BG265" s="196">
        <v>0</v>
      </c>
      <c r="BH265" s="196">
        <v>0</v>
      </c>
      <c r="BI265" s="196">
        <v>0</v>
      </c>
      <c r="BJ265" s="196">
        <v>0</v>
      </c>
      <c r="BK265" s="196">
        <v>0</v>
      </c>
      <c r="BL265" s="196">
        <v>0</v>
      </c>
      <c r="BM265" s="196">
        <v>0</v>
      </c>
      <c r="BN265" s="196">
        <v>0</v>
      </c>
      <c r="BO265" s="196">
        <v>0</v>
      </c>
      <c r="BP265" s="196">
        <v>0</v>
      </c>
      <c r="BQ265" s="196">
        <v>0</v>
      </c>
      <c r="BR265" s="196">
        <v>8000</v>
      </c>
      <c r="BS265" s="196">
        <v>8000</v>
      </c>
      <c r="BT265" s="196">
        <v>8000</v>
      </c>
      <c r="BU265" s="196">
        <v>0</v>
      </c>
      <c r="BV265" s="196">
        <v>8000</v>
      </c>
      <c r="BW265" s="196">
        <v>0</v>
      </c>
      <c r="BX265" s="196">
        <v>0</v>
      </c>
      <c r="BY265" s="196">
        <v>0</v>
      </c>
      <c r="BZ265" s="196">
        <v>0</v>
      </c>
      <c r="CA265" s="196">
        <v>0</v>
      </c>
      <c r="CB265" s="196">
        <v>0</v>
      </c>
      <c r="CC265" s="196">
        <v>0</v>
      </c>
      <c r="CD265" s="196">
        <v>0</v>
      </c>
      <c r="CE265" s="196">
        <v>0</v>
      </c>
      <c r="CF265" s="196">
        <v>0</v>
      </c>
      <c r="CG265" s="196">
        <v>0</v>
      </c>
      <c r="CH265" s="196" t="e">
        <f>SUM(CH266:CH267)</f>
        <v>#REF!</v>
      </c>
      <c r="CI265" s="198"/>
      <c r="CJ265" s="198"/>
      <c r="CK265" s="198"/>
      <c r="CL265" s="198"/>
      <c r="CM265" s="198"/>
      <c r="CN265" s="198"/>
      <c r="CO265" s="198"/>
      <c r="CP265" s="198"/>
      <c r="CQ265" s="199"/>
    </row>
    <row r="266" spans="1:95" s="200" customFormat="1" ht="14.25" customHeight="1" thickBot="1">
      <c r="A266" s="191"/>
      <c r="B266" s="192"/>
      <c r="C266" s="626" t="s">
        <v>383</v>
      </c>
      <c r="D266" s="193"/>
      <c r="E266" s="193"/>
      <c r="F266" s="194"/>
      <c r="G266" s="92" t="e">
        <f>H266-I266</f>
        <v>#REF!</v>
      </c>
      <c r="H266" s="195" t="e">
        <f>SUM(H267:H271)</f>
        <v>#REF!</v>
      </c>
      <c r="I266" s="196">
        <v>1259445</v>
      </c>
      <c r="J266" s="196">
        <v>1251445</v>
      </c>
      <c r="K266" s="196">
        <v>1245814</v>
      </c>
      <c r="L266" s="196">
        <v>934039</v>
      </c>
      <c r="M266" s="196">
        <v>233510</v>
      </c>
      <c r="N266" s="196">
        <v>41670</v>
      </c>
      <c r="O266" s="196">
        <v>0</v>
      </c>
      <c r="P266" s="196">
        <v>0</v>
      </c>
      <c r="Q266" s="196">
        <v>0</v>
      </c>
      <c r="R266" s="196">
        <v>36855</v>
      </c>
      <c r="S266" s="196">
        <v>4815</v>
      </c>
      <c r="T266" s="196">
        <v>0</v>
      </c>
      <c r="U266" s="196">
        <v>0</v>
      </c>
      <c r="V266" s="196">
        <v>0</v>
      </c>
      <c r="W266" s="196">
        <v>24019</v>
      </c>
      <c r="X266" s="196">
        <v>12576</v>
      </c>
      <c r="Y266" s="196">
        <v>0</v>
      </c>
      <c r="Z266" s="196">
        <v>7056</v>
      </c>
      <c r="AA266" s="196">
        <v>3939</v>
      </c>
      <c r="AB266" s="196">
        <v>1581</v>
      </c>
      <c r="AC266" s="196">
        <v>0</v>
      </c>
      <c r="AD266" s="196">
        <v>0</v>
      </c>
      <c r="AE266" s="196">
        <v>0</v>
      </c>
      <c r="AF266" s="196">
        <v>5631</v>
      </c>
      <c r="AG266" s="196">
        <v>1280</v>
      </c>
      <c r="AH266" s="196">
        <v>4351</v>
      </c>
      <c r="AI266" s="196">
        <v>0</v>
      </c>
      <c r="AJ266" s="196">
        <v>0</v>
      </c>
      <c r="AK266" s="196">
        <v>0</v>
      </c>
      <c r="AL266" s="196">
        <v>0</v>
      </c>
      <c r="AM266" s="196">
        <v>0</v>
      </c>
      <c r="AN266" s="196">
        <v>0</v>
      </c>
      <c r="AO266" s="196">
        <v>0</v>
      </c>
      <c r="AP266" s="196">
        <v>0</v>
      </c>
      <c r="AQ266" s="196">
        <v>0</v>
      </c>
      <c r="AR266" s="196">
        <v>0</v>
      </c>
      <c r="AS266" s="196">
        <v>0</v>
      </c>
      <c r="AT266" s="196">
        <v>0</v>
      </c>
      <c r="AU266" s="196">
        <v>0</v>
      </c>
      <c r="AV266" s="196">
        <v>0</v>
      </c>
      <c r="AW266" s="196">
        <v>0</v>
      </c>
      <c r="AX266" s="196">
        <v>0</v>
      </c>
      <c r="AY266" s="196">
        <v>0</v>
      </c>
      <c r="AZ266" s="196">
        <v>0</v>
      </c>
      <c r="BA266" s="196">
        <v>0</v>
      </c>
      <c r="BB266" s="196">
        <v>0</v>
      </c>
      <c r="BC266" s="196">
        <v>0</v>
      </c>
      <c r="BD266" s="196">
        <v>0</v>
      </c>
      <c r="BE266" s="196">
        <v>0</v>
      </c>
      <c r="BF266" s="196">
        <v>0</v>
      </c>
      <c r="BG266" s="196">
        <v>0</v>
      </c>
      <c r="BH266" s="196">
        <v>0</v>
      </c>
      <c r="BI266" s="196">
        <v>0</v>
      </c>
      <c r="BJ266" s="196">
        <v>0</v>
      </c>
      <c r="BK266" s="196">
        <v>0</v>
      </c>
      <c r="BL266" s="196">
        <v>0</v>
      </c>
      <c r="BM266" s="196">
        <v>0</v>
      </c>
      <c r="BN266" s="196">
        <v>0</v>
      </c>
      <c r="BO266" s="196">
        <v>0</v>
      </c>
      <c r="BP266" s="196">
        <v>0</v>
      </c>
      <c r="BQ266" s="196">
        <v>0</v>
      </c>
      <c r="BR266" s="196">
        <v>8000</v>
      </c>
      <c r="BS266" s="196">
        <v>8000</v>
      </c>
      <c r="BT266" s="196">
        <v>8000</v>
      </c>
      <c r="BU266" s="196">
        <v>0</v>
      </c>
      <c r="BV266" s="196">
        <v>8000</v>
      </c>
      <c r="BW266" s="196">
        <v>0</v>
      </c>
      <c r="BX266" s="196">
        <v>0</v>
      </c>
      <c r="BY266" s="196">
        <v>0</v>
      </c>
      <c r="BZ266" s="196">
        <v>0</v>
      </c>
      <c r="CA266" s="196">
        <v>0</v>
      </c>
      <c r="CB266" s="196">
        <v>0</v>
      </c>
      <c r="CC266" s="196">
        <v>0</v>
      </c>
      <c r="CD266" s="196">
        <v>0</v>
      </c>
      <c r="CE266" s="196">
        <v>0</v>
      </c>
      <c r="CF266" s="196">
        <v>0</v>
      </c>
      <c r="CG266" s="196">
        <v>0</v>
      </c>
      <c r="CH266" s="196" t="e">
        <f>SUM(CH267:CH271)</f>
        <v>#REF!</v>
      </c>
      <c r="CI266" s="198"/>
      <c r="CJ266" s="198"/>
      <c r="CK266" s="198"/>
      <c r="CL266" s="198"/>
      <c r="CM266" s="198"/>
      <c r="CN266" s="198"/>
      <c r="CO266" s="198"/>
      <c r="CP266" s="198"/>
      <c r="CQ266" s="199"/>
    </row>
    <row r="267" spans="1:93" s="129" customFormat="1" ht="14.25" customHeight="1" thickBot="1">
      <c r="A267" s="119"/>
      <c r="B267" s="120"/>
      <c r="C267" s="540"/>
      <c r="D267" s="150"/>
      <c r="E267" s="150"/>
      <c r="F267" s="150"/>
      <c r="G267" s="121"/>
      <c r="H267" s="127"/>
      <c r="I267" s="125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57"/>
      <c r="CJ267" s="158"/>
      <c r="CK267" s="157"/>
      <c r="CL267" s="157"/>
      <c r="CM267" s="158"/>
      <c r="CN267" s="158"/>
      <c r="CO267" s="158"/>
    </row>
    <row r="268" spans="1:95" s="265" customFormat="1" ht="4.5" customHeight="1">
      <c r="A268" s="357"/>
      <c r="B268" s="103"/>
      <c r="C268" s="554"/>
      <c r="D268" s="104"/>
      <c r="E268" s="104"/>
      <c r="F268" s="358"/>
      <c r="G268" s="113">
        <f aca="true" t="shared" si="5" ref="G268:G276">H268-I268</f>
        <v>0</v>
      </c>
      <c r="H268" s="359"/>
      <c r="I268" s="360"/>
      <c r="J268" s="361"/>
      <c r="K268" s="362"/>
      <c r="L268" s="363"/>
      <c r="M268" s="363"/>
      <c r="N268" s="364"/>
      <c r="O268" s="363"/>
      <c r="P268" s="363"/>
      <c r="Q268" s="363"/>
      <c r="R268" s="363"/>
      <c r="S268" s="363"/>
      <c r="T268" s="364"/>
      <c r="U268" s="363"/>
      <c r="V268" s="363"/>
      <c r="W268" s="363"/>
      <c r="X268" s="364"/>
      <c r="Y268" s="363"/>
      <c r="Z268" s="363"/>
      <c r="AA268" s="363"/>
      <c r="AB268" s="363"/>
      <c r="AC268" s="363"/>
      <c r="AD268" s="363"/>
      <c r="AE268" s="363"/>
      <c r="AF268" s="364"/>
      <c r="AG268" s="364"/>
      <c r="AH268" s="365"/>
      <c r="AI268" s="364"/>
      <c r="AJ268" s="362"/>
      <c r="AK268" s="363"/>
      <c r="AL268" s="363"/>
      <c r="AM268" s="363"/>
      <c r="AN268" s="363"/>
      <c r="AO268" s="363"/>
      <c r="AP268" s="363"/>
      <c r="AQ268" s="363"/>
      <c r="AR268" s="363"/>
      <c r="AS268" s="363"/>
      <c r="AT268" s="363"/>
      <c r="AU268" s="363"/>
      <c r="AV268" s="363"/>
      <c r="AW268" s="366"/>
      <c r="AX268" s="364"/>
      <c r="AY268" s="363"/>
      <c r="AZ268" s="363"/>
      <c r="BA268" s="363"/>
      <c r="BB268" s="363"/>
      <c r="BC268" s="363"/>
      <c r="BD268" s="364"/>
      <c r="BE268" s="363"/>
      <c r="BF268" s="363"/>
      <c r="BG268" s="364"/>
      <c r="BH268" s="363"/>
      <c r="BI268" s="362"/>
      <c r="BJ268" s="362"/>
      <c r="BK268" s="364"/>
      <c r="BL268" s="363"/>
      <c r="BM268" s="363"/>
      <c r="BN268" s="363"/>
      <c r="BO268" s="363"/>
      <c r="BP268" s="364"/>
      <c r="BQ268" s="363"/>
      <c r="BR268" s="363"/>
      <c r="BS268" s="366"/>
      <c r="BT268" s="364"/>
      <c r="BU268" s="363"/>
      <c r="BV268" s="363"/>
      <c r="BW268" s="364"/>
      <c r="BX268" s="363"/>
      <c r="BY268" s="363"/>
      <c r="BZ268" s="363"/>
      <c r="CA268" s="362"/>
      <c r="CB268" s="364"/>
      <c r="CC268" s="363"/>
      <c r="CD268" s="363"/>
      <c r="CE268" s="363"/>
      <c r="CF268" s="363"/>
      <c r="CG268" s="363"/>
      <c r="CH268" s="363"/>
      <c r="CI268" s="367"/>
      <c r="CJ268" s="367"/>
      <c r="CK268" s="368"/>
      <c r="CL268" s="369"/>
      <c r="CM268" s="370"/>
      <c r="CN268" s="371"/>
      <c r="CO268" s="370"/>
      <c r="CQ268" s="148"/>
    </row>
    <row r="269" spans="1:95" s="88" customFormat="1" ht="13.5" customHeight="1" thickBot="1">
      <c r="A269" s="82" t="s">
        <v>127</v>
      </c>
      <c r="B269" s="83"/>
      <c r="C269" s="534" t="s">
        <v>296</v>
      </c>
      <c r="D269" s="84" t="s">
        <v>87</v>
      </c>
      <c r="E269" s="84" t="s">
        <v>87</v>
      </c>
      <c r="F269" s="85" t="s">
        <v>87</v>
      </c>
      <c r="G269" s="86" t="e">
        <f t="shared" si="5"/>
        <v>#REF!</v>
      </c>
      <c r="H269" s="180" t="e">
        <f>SUM(#REF!)</f>
        <v>#REF!</v>
      </c>
      <c r="I269" s="181"/>
      <c r="J269" s="181"/>
      <c r="K269" s="181"/>
      <c r="L269" s="181"/>
      <c r="M269" s="181"/>
      <c r="N269" s="181"/>
      <c r="O269" s="181"/>
      <c r="P269" s="181"/>
      <c r="Q269" s="181"/>
      <c r="R269" s="181"/>
      <c r="S269" s="181"/>
      <c r="T269" s="181"/>
      <c r="U269" s="181"/>
      <c r="V269" s="181"/>
      <c r="W269" s="181"/>
      <c r="X269" s="182"/>
      <c r="Y269" s="181"/>
      <c r="Z269" s="181"/>
      <c r="AA269" s="181"/>
      <c r="AB269" s="181"/>
      <c r="AC269" s="181"/>
      <c r="AD269" s="181"/>
      <c r="AE269" s="181"/>
      <c r="AF269" s="181"/>
      <c r="AG269" s="181"/>
      <c r="AH269" s="181"/>
      <c r="AI269" s="181"/>
      <c r="AJ269" s="181"/>
      <c r="AK269" s="181"/>
      <c r="AL269" s="181"/>
      <c r="AM269" s="181"/>
      <c r="AN269" s="181"/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1"/>
      <c r="AY269" s="181"/>
      <c r="AZ269" s="181"/>
      <c r="BA269" s="181"/>
      <c r="BB269" s="181"/>
      <c r="BC269" s="181"/>
      <c r="BD269" s="181"/>
      <c r="BE269" s="181"/>
      <c r="BF269" s="181"/>
      <c r="BG269" s="181"/>
      <c r="BH269" s="181"/>
      <c r="BI269" s="181"/>
      <c r="BJ269" s="181"/>
      <c r="BK269" s="181"/>
      <c r="BL269" s="181"/>
      <c r="BM269" s="181"/>
      <c r="BN269" s="181"/>
      <c r="BO269" s="181"/>
      <c r="BP269" s="181"/>
      <c r="BQ269" s="181"/>
      <c r="BR269" s="181"/>
      <c r="BS269" s="181"/>
      <c r="BT269" s="181"/>
      <c r="BU269" s="181"/>
      <c r="BV269" s="181"/>
      <c r="BW269" s="181"/>
      <c r="BX269" s="181"/>
      <c r="BY269" s="181"/>
      <c r="BZ269" s="181"/>
      <c r="CA269" s="181"/>
      <c r="CB269" s="181"/>
      <c r="CC269" s="181"/>
      <c r="CD269" s="181"/>
      <c r="CE269" s="181"/>
      <c r="CF269" s="181"/>
      <c r="CG269" s="181"/>
      <c r="CH269" s="181" t="e">
        <f>SUM(#REF!)</f>
        <v>#REF!</v>
      </c>
      <c r="CI269" s="183"/>
      <c r="CJ269" s="183"/>
      <c r="CK269" s="183"/>
      <c r="CL269" s="183"/>
      <c r="CM269" s="183"/>
      <c r="CN269" s="183"/>
      <c r="CO269" s="183"/>
      <c r="CP269" s="183"/>
      <c r="CQ269" s="184"/>
    </row>
    <row r="270" spans="1:95" s="81" customFormat="1" ht="8.25" customHeight="1" thickBot="1">
      <c r="A270" s="61"/>
      <c r="B270" s="62"/>
      <c r="C270" s="533"/>
      <c r="D270" s="63"/>
      <c r="E270" s="63"/>
      <c r="F270" s="64"/>
      <c r="G270" s="92">
        <f t="shared" si="5"/>
        <v>0</v>
      </c>
      <c r="H270" s="105"/>
      <c r="I270" s="4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235"/>
      <c r="Y270" s="53"/>
      <c r="Z270" s="53"/>
      <c r="AA270" s="53"/>
      <c r="AB270" s="53"/>
      <c r="AC270" s="53"/>
      <c r="AD270" s="53"/>
      <c r="AE270" s="53"/>
      <c r="AF270" s="43"/>
      <c r="AG270" s="4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105"/>
      <c r="CJ270" s="105"/>
      <c r="CK270" s="105"/>
      <c r="CL270" s="105"/>
      <c r="CM270" s="105"/>
      <c r="CN270" s="105"/>
      <c r="CO270" s="105"/>
      <c r="CP270" s="105"/>
      <c r="CQ270" s="299"/>
    </row>
    <row r="271" spans="1:95" s="88" customFormat="1" ht="13.5" customHeight="1" thickBot="1">
      <c r="A271" s="82"/>
      <c r="B271" s="83"/>
      <c r="C271" s="626" t="s">
        <v>382</v>
      </c>
      <c r="D271" s="84"/>
      <c r="E271" s="84"/>
      <c r="F271" s="85"/>
      <c r="G271" s="86" t="e">
        <f>H271-I271</f>
        <v>#REF!</v>
      </c>
      <c r="H271" s="180" t="e">
        <f>SUM(H272:H274)</f>
        <v>#REF!</v>
      </c>
      <c r="I271" s="181">
        <v>12790359</v>
      </c>
      <c r="J271" s="181">
        <v>12730218</v>
      </c>
      <c r="K271" s="181">
        <v>11526126</v>
      </c>
      <c r="L271" s="181">
        <v>8587170</v>
      </c>
      <c r="M271" s="181">
        <v>1987576</v>
      </c>
      <c r="N271" s="181">
        <v>246641</v>
      </c>
      <c r="O271" s="181">
        <v>0</v>
      </c>
      <c r="P271" s="181">
        <v>53000</v>
      </c>
      <c r="Q271" s="181">
        <v>0</v>
      </c>
      <c r="R271" s="181">
        <v>102691</v>
      </c>
      <c r="S271" s="181">
        <v>90950</v>
      </c>
      <c r="T271" s="181">
        <v>0</v>
      </c>
      <c r="U271" s="181">
        <v>0</v>
      </c>
      <c r="V271" s="181">
        <v>0</v>
      </c>
      <c r="W271" s="181">
        <v>85878</v>
      </c>
      <c r="X271" s="181">
        <v>618861</v>
      </c>
      <c r="Y271" s="181">
        <v>0</v>
      </c>
      <c r="Z271" s="181">
        <v>502568</v>
      </c>
      <c r="AA271" s="181">
        <v>88824</v>
      </c>
      <c r="AB271" s="181">
        <v>27469</v>
      </c>
      <c r="AC271" s="181">
        <v>0</v>
      </c>
      <c r="AD271" s="181">
        <v>0</v>
      </c>
      <c r="AE271" s="181">
        <v>0</v>
      </c>
      <c r="AF271" s="181">
        <v>1204092</v>
      </c>
      <c r="AG271" s="181">
        <v>14458</v>
      </c>
      <c r="AH271" s="181">
        <v>93671</v>
      </c>
      <c r="AI271" s="181">
        <v>1095963</v>
      </c>
      <c r="AJ271" s="181">
        <v>0</v>
      </c>
      <c r="AK271" s="181">
        <v>40850</v>
      </c>
      <c r="AL271" s="181">
        <v>0</v>
      </c>
      <c r="AM271" s="181">
        <v>0</v>
      </c>
      <c r="AN271" s="181">
        <v>0</v>
      </c>
      <c r="AO271" s="181">
        <v>0</v>
      </c>
      <c r="AP271" s="181">
        <v>0</v>
      </c>
      <c r="AQ271" s="181">
        <v>296360</v>
      </c>
      <c r="AR271" s="181">
        <v>70123</v>
      </c>
      <c r="AS271" s="181">
        <v>0</v>
      </c>
      <c r="AT271" s="181">
        <v>0</v>
      </c>
      <c r="AU271" s="181">
        <v>0</v>
      </c>
      <c r="AV271" s="181">
        <v>688630</v>
      </c>
      <c r="AW271" s="181">
        <v>0</v>
      </c>
      <c r="AX271" s="181">
        <v>0</v>
      </c>
      <c r="AY271" s="181">
        <v>0</v>
      </c>
      <c r="AZ271" s="181">
        <v>0</v>
      </c>
      <c r="BA271" s="181">
        <v>0</v>
      </c>
      <c r="BB271" s="181">
        <v>0</v>
      </c>
      <c r="BC271" s="181">
        <v>0</v>
      </c>
      <c r="BD271" s="181">
        <v>0</v>
      </c>
      <c r="BE271" s="181">
        <v>0</v>
      </c>
      <c r="BF271" s="181">
        <v>0</v>
      </c>
      <c r="BG271" s="181">
        <v>0</v>
      </c>
      <c r="BH271" s="181">
        <v>0</v>
      </c>
      <c r="BI271" s="181">
        <v>0</v>
      </c>
      <c r="BJ271" s="181">
        <v>0</v>
      </c>
      <c r="BK271" s="181">
        <v>0</v>
      </c>
      <c r="BL271" s="181">
        <v>0</v>
      </c>
      <c r="BM271" s="181">
        <v>0</v>
      </c>
      <c r="BN271" s="181">
        <v>0</v>
      </c>
      <c r="BO271" s="181">
        <v>0</v>
      </c>
      <c r="BP271" s="181">
        <v>0</v>
      </c>
      <c r="BQ271" s="181">
        <v>0</v>
      </c>
      <c r="BR271" s="181">
        <v>60141</v>
      </c>
      <c r="BS271" s="181">
        <v>60141</v>
      </c>
      <c r="BT271" s="181">
        <v>60141</v>
      </c>
      <c r="BU271" s="181">
        <v>0</v>
      </c>
      <c r="BV271" s="181">
        <v>60141</v>
      </c>
      <c r="BW271" s="181">
        <v>0</v>
      </c>
      <c r="BX271" s="181">
        <v>0</v>
      </c>
      <c r="BY271" s="181">
        <v>0</v>
      </c>
      <c r="BZ271" s="181">
        <v>0</v>
      </c>
      <c r="CA271" s="181">
        <v>0</v>
      </c>
      <c r="CB271" s="181">
        <v>0</v>
      </c>
      <c r="CC271" s="181">
        <v>0</v>
      </c>
      <c r="CD271" s="181">
        <v>0</v>
      </c>
      <c r="CE271" s="181">
        <v>0</v>
      </c>
      <c r="CF271" s="181">
        <v>0</v>
      </c>
      <c r="CG271" s="181">
        <v>0</v>
      </c>
      <c r="CH271" s="181" t="e">
        <f>SUM(CH272:CH274)</f>
        <v>#REF!</v>
      </c>
      <c r="CI271" s="183"/>
      <c r="CJ271" s="183"/>
      <c r="CK271" s="183"/>
      <c r="CL271" s="183"/>
      <c r="CM271" s="183"/>
      <c r="CN271" s="183"/>
      <c r="CO271" s="183"/>
      <c r="CP271" s="183"/>
      <c r="CQ271" s="184"/>
    </row>
    <row r="272" spans="1:95" s="88" customFormat="1" ht="13.5" customHeight="1" thickBot="1">
      <c r="A272" s="82"/>
      <c r="B272" s="83"/>
      <c r="C272" s="626" t="s">
        <v>383</v>
      </c>
      <c r="D272" s="84"/>
      <c r="E272" s="84"/>
      <c r="F272" s="85"/>
      <c r="G272" s="86" t="e">
        <f t="shared" si="5"/>
        <v>#REF!</v>
      </c>
      <c r="H272" s="180" t="e">
        <f>SUM(H273:H275)</f>
        <v>#REF!</v>
      </c>
      <c r="I272" s="181">
        <v>12171498</v>
      </c>
      <c r="J272" s="181">
        <v>12111357</v>
      </c>
      <c r="K272" s="181">
        <v>10907265</v>
      </c>
      <c r="L272" s="181">
        <v>8587170</v>
      </c>
      <c r="M272" s="181">
        <v>1987576</v>
      </c>
      <c r="N272" s="181">
        <v>246641</v>
      </c>
      <c r="O272" s="181">
        <v>0</v>
      </c>
      <c r="P272" s="181">
        <v>53000</v>
      </c>
      <c r="Q272" s="181">
        <v>0</v>
      </c>
      <c r="R272" s="181">
        <v>102691</v>
      </c>
      <c r="S272" s="181">
        <v>90950</v>
      </c>
      <c r="T272" s="181">
        <v>0</v>
      </c>
      <c r="U272" s="181">
        <v>0</v>
      </c>
      <c r="V272" s="181">
        <v>0</v>
      </c>
      <c r="W272" s="181">
        <v>85878</v>
      </c>
      <c r="X272" s="181">
        <v>0</v>
      </c>
      <c r="Y272" s="181">
        <v>0</v>
      </c>
      <c r="Z272" s="181">
        <v>0</v>
      </c>
      <c r="AA272" s="181">
        <v>0</v>
      </c>
      <c r="AB272" s="181">
        <v>0</v>
      </c>
      <c r="AC272" s="181">
        <v>0</v>
      </c>
      <c r="AD272" s="181">
        <v>0</v>
      </c>
      <c r="AE272" s="181">
        <v>0</v>
      </c>
      <c r="AF272" s="181">
        <v>1204092</v>
      </c>
      <c r="AG272" s="181">
        <v>14458</v>
      </c>
      <c r="AH272" s="181">
        <v>93671</v>
      </c>
      <c r="AI272" s="181">
        <v>1095963</v>
      </c>
      <c r="AJ272" s="181">
        <v>0</v>
      </c>
      <c r="AK272" s="181">
        <v>40850</v>
      </c>
      <c r="AL272" s="181">
        <v>0</v>
      </c>
      <c r="AM272" s="181">
        <v>0</v>
      </c>
      <c r="AN272" s="181">
        <v>0</v>
      </c>
      <c r="AO272" s="181">
        <v>0</v>
      </c>
      <c r="AP272" s="181">
        <v>0</v>
      </c>
      <c r="AQ272" s="181">
        <v>296360</v>
      </c>
      <c r="AR272" s="181">
        <v>70123</v>
      </c>
      <c r="AS272" s="181">
        <v>0</v>
      </c>
      <c r="AT272" s="181">
        <v>0</v>
      </c>
      <c r="AU272" s="181">
        <v>0</v>
      </c>
      <c r="AV272" s="181">
        <v>688630</v>
      </c>
      <c r="AW272" s="181">
        <v>0</v>
      </c>
      <c r="AX272" s="181">
        <v>0</v>
      </c>
      <c r="AY272" s="181">
        <v>0</v>
      </c>
      <c r="AZ272" s="181">
        <v>0</v>
      </c>
      <c r="BA272" s="181">
        <v>0</v>
      </c>
      <c r="BB272" s="181">
        <v>0</v>
      </c>
      <c r="BC272" s="181">
        <v>0</v>
      </c>
      <c r="BD272" s="181">
        <v>0</v>
      </c>
      <c r="BE272" s="181">
        <v>0</v>
      </c>
      <c r="BF272" s="181">
        <v>0</v>
      </c>
      <c r="BG272" s="181">
        <v>0</v>
      </c>
      <c r="BH272" s="181">
        <v>0</v>
      </c>
      <c r="BI272" s="181">
        <v>0</v>
      </c>
      <c r="BJ272" s="181">
        <v>0</v>
      </c>
      <c r="BK272" s="181">
        <v>0</v>
      </c>
      <c r="BL272" s="181">
        <v>0</v>
      </c>
      <c r="BM272" s="181">
        <v>0</v>
      </c>
      <c r="BN272" s="181">
        <v>0</v>
      </c>
      <c r="BO272" s="181">
        <v>0</v>
      </c>
      <c r="BP272" s="181">
        <v>0</v>
      </c>
      <c r="BQ272" s="181">
        <v>0</v>
      </c>
      <c r="BR272" s="181">
        <v>60141</v>
      </c>
      <c r="BS272" s="181">
        <v>60141</v>
      </c>
      <c r="BT272" s="181">
        <v>60141</v>
      </c>
      <c r="BU272" s="181">
        <v>0</v>
      </c>
      <c r="BV272" s="181">
        <v>60141</v>
      </c>
      <c r="BW272" s="181">
        <v>0</v>
      </c>
      <c r="BX272" s="181">
        <v>0</v>
      </c>
      <c r="BY272" s="181">
        <v>0</v>
      </c>
      <c r="BZ272" s="181">
        <v>0</v>
      </c>
      <c r="CA272" s="181">
        <v>0</v>
      </c>
      <c r="CB272" s="181">
        <v>0</v>
      </c>
      <c r="CC272" s="181">
        <v>0</v>
      </c>
      <c r="CD272" s="181">
        <v>0</v>
      </c>
      <c r="CE272" s="181">
        <v>0</v>
      </c>
      <c r="CF272" s="181">
        <v>0</v>
      </c>
      <c r="CG272" s="181">
        <v>0</v>
      </c>
      <c r="CH272" s="181" t="e">
        <f>SUM(CH273:CH275)</f>
        <v>#REF!</v>
      </c>
      <c r="CI272" s="183"/>
      <c r="CJ272" s="183"/>
      <c r="CK272" s="183"/>
      <c r="CL272" s="183"/>
      <c r="CM272" s="183"/>
      <c r="CN272" s="183"/>
      <c r="CO272" s="183"/>
      <c r="CP272" s="183"/>
      <c r="CQ272" s="184"/>
    </row>
    <row r="273" spans="1:95" s="81" customFormat="1" ht="13.5" customHeight="1">
      <c r="A273" s="61"/>
      <c r="B273" s="62"/>
      <c r="C273" s="555" t="s">
        <v>89</v>
      </c>
      <c r="D273" s="63"/>
      <c r="E273" s="63"/>
      <c r="F273" s="64"/>
      <c r="G273" s="113">
        <f t="shared" si="5"/>
        <v>0</v>
      </c>
      <c r="H273" s="372"/>
      <c r="I273" s="43"/>
      <c r="J273" s="44"/>
      <c r="K273" s="53"/>
      <c r="L273" s="373"/>
      <c r="M273" s="373"/>
      <c r="N273" s="43"/>
      <c r="O273" s="373"/>
      <c r="P273" s="373"/>
      <c r="Q273" s="373"/>
      <c r="R273" s="373"/>
      <c r="S273" s="373"/>
      <c r="T273" s="43"/>
      <c r="U273" s="373"/>
      <c r="V273" s="373"/>
      <c r="W273" s="373"/>
      <c r="X273" s="374"/>
      <c r="Y273" s="373"/>
      <c r="Z273" s="373"/>
      <c r="AA273" s="373"/>
      <c r="AB273" s="373"/>
      <c r="AC273" s="373"/>
      <c r="AD273" s="373"/>
      <c r="AE273" s="373"/>
      <c r="AF273" s="43"/>
      <c r="AG273" s="43"/>
      <c r="AH273" s="375"/>
      <c r="AI273" s="43"/>
      <c r="AJ273" s="53"/>
      <c r="AK273" s="373"/>
      <c r="AL273" s="373"/>
      <c r="AM273" s="373"/>
      <c r="AN273" s="373"/>
      <c r="AO273" s="373"/>
      <c r="AP273" s="373"/>
      <c r="AQ273" s="373"/>
      <c r="AR273" s="373"/>
      <c r="AS273" s="373"/>
      <c r="AT273" s="373"/>
      <c r="AU273" s="373"/>
      <c r="AV273" s="373"/>
      <c r="AW273" s="376"/>
      <c r="AX273" s="43"/>
      <c r="AY273" s="373"/>
      <c r="AZ273" s="373"/>
      <c r="BA273" s="373"/>
      <c r="BB273" s="373"/>
      <c r="BC273" s="373"/>
      <c r="BD273" s="43"/>
      <c r="BE273" s="373"/>
      <c r="BF273" s="373"/>
      <c r="BG273" s="43"/>
      <c r="BH273" s="373"/>
      <c r="BI273" s="53"/>
      <c r="BJ273" s="53"/>
      <c r="BK273" s="43"/>
      <c r="BL273" s="373"/>
      <c r="BM273" s="373"/>
      <c r="BN273" s="373"/>
      <c r="BO273" s="373"/>
      <c r="BP273" s="43"/>
      <c r="BQ273" s="373"/>
      <c r="BR273" s="373"/>
      <c r="BS273" s="376"/>
      <c r="BT273" s="43"/>
      <c r="BU273" s="373"/>
      <c r="BV273" s="373"/>
      <c r="BW273" s="43"/>
      <c r="BX273" s="373"/>
      <c r="BY273" s="373"/>
      <c r="BZ273" s="373"/>
      <c r="CA273" s="53"/>
      <c r="CB273" s="43"/>
      <c r="CC273" s="373"/>
      <c r="CD273" s="373"/>
      <c r="CE273" s="373"/>
      <c r="CF273" s="373"/>
      <c r="CG273" s="373"/>
      <c r="CH273" s="373"/>
      <c r="CI273" s="377"/>
      <c r="CJ273" s="377"/>
      <c r="CK273" s="377"/>
      <c r="CL273" s="377"/>
      <c r="CM273" s="377"/>
      <c r="CN273" s="377"/>
      <c r="CO273" s="377"/>
      <c r="CQ273" s="148"/>
    </row>
    <row r="274" spans="1:95" s="81" customFormat="1" ht="13.5" customHeight="1" thickBot="1">
      <c r="A274" s="82"/>
      <c r="B274" s="83" t="s">
        <v>128</v>
      </c>
      <c r="C274" s="230" t="s">
        <v>185</v>
      </c>
      <c r="D274" s="84" t="s">
        <v>87</v>
      </c>
      <c r="E274" s="84" t="s">
        <v>87</v>
      </c>
      <c r="F274" s="85" t="s">
        <v>87</v>
      </c>
      <c r="G274" s="86" t="e">
        <f t="shared" si="5"/>
        <v>#REF!</v>
      </c>
      <c r="H274" s="87" t="e">
        <f>SUM(#REF!)</f>
        <v>#REF!</v>
      </c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9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 t="e">
        <f>SUM(#REF!)</f>
        <v>#REF!</v>
      </c>
      <c r="CI274" s="86"/>
      <c r="CJ274" s="86"/>
      <c r="CK274" s="86"/>
      <c r="CL274" s="86"/>
      <c r="CM274" s="86"/>
      <c r="CN274" s="86"/>
      <c r="CO274" s="86"/>
      <c r="CP274" s="86"/>
      <c r="CQ274" s="299"/>
    </row>
    <row r="275" spans="1:95" s="81" customFormat="1" ht="13.5" customHeight="1" thickBot="1">
      <c r="A275" s="82"/>
      <c r="B275" s="83"/>
      <c r="C275" s="626" t="s">
        <v>382</v>
      </c>
      <c r="D275" s="84"/>
      <c r="E275" s="84"/>
      <c r="F275" s="85"/>
      <c r="G275" s="86" t="e">
        <f>H275-I275</f>
        <v>#REF!</v>
      </c>
      <c r="H275" s="87" t="e">
        <f>SUM(H276:H277)</f>
        <v>#REF!</v>
      </c>
      <c r="I275" s="56">
        <v>9791638</v>
      </c>
      <c r="J275" s="56">
        <v>9747497</v>
      </c>
      <c r="K275" s="56">
        <v>9370681</v>
      </c>
      <c r="L275" s="56">
        <v>7004679</v>
      </c>
      <c r="M275" s="56">
        <v>1622617</v>
      </c>
      <c r="N275" s="56">
        <v>110038</v>
      </c>
      <c r="O275" s="56">
        <v>0</v>
      </c>
      <c r="P275" s="56">
        <v>53000</v>
      </c>
      <c r="Q275" s="56">
        <v>0</v>
      </c>
      <c r="R275" s="56">
        <v>0</v>
      </c>
      <c r="S275" s="56">
        <v>57038</v>
      </c>
      <c r="T275" s="56">
        <v>0</v>
      </c>
      <c r="U275" s="56">
        <v>0</v>
      </c>
      <c r="V275" s="56">
        <v>0</v>
      </c>
      <c r="W275" s="56">
        <v>46946</v>
      </c>
      <c r="X275" s="56">
        <v>586401</v>
      </c>
      <c r="Y275" s="56">
        <v>0</v>
      </c>
      <c r="Z275" s="56">
        <v>480122</v>
      </c>
      <c r="AA275" s="56">
        <v>81022</v>
      </c>
      <c r="AB275" s="56">
        <v>25257</v>
      </c>
      <c r="AC275" s="56">
        <v>0</v>
      </c>
      <c r="AD275" s="56">
        <v>0</v>
      </c>
      <c r="AE275" s="56">
        <v>0</v>
      </c>
      <c r="AF275" s="56">
        <v>376816</v>
      </c>
      <c r="AG275" s="56">
        <v>8804</v>
      </c>
      <c r="AH275" s="56">
        <v>62274</v>
      </c>
      <c r="AI275" s="56">
        <v>305738</v>
      </c>
      <c r="AJ275" s="56">
        <v>0</v>
      </c>
      <c r="AK275" s="56">
        <v>40000</v>
      </c>
      <c r="AL275" s="56">
        <v>0</v>
      </c>
      <c r="AM275" s="56">
        <v>0</v>
      </c>
      <c r="AN275" s="56">
        <v>0</v>
      </c>
      <c r="AO275" s="56">
        <v>0</v>
      </c>
      <c r="AP275" s="56">
        <v>0</v>
      </c>
      <c r="AQ275" s="56">
        <v>263168</v>
      </c>
      <c r="AR275" s="56">
        <v>0</v>
      </c>
      <c r="AS275" s="56">
        <v>0</v>
      </c>
      <c r="AT275" s="56">
        <v>0</v>
      </c>
      <c r="AU275" s="56">
        <v>0</v>
      </c>
      <c r="AV275" s="56">
        <v>2570</v>
      </c>
      <c r="AW275" s="56">
        <v>0</v>
      </c>
      <c r="AX275" s="56">
        <v>0</v>
      </c>
      <c r="AY275" s="56">
        <v>0</v>
      </c>
      <c r="AZ275" s="56">
        <v>0</v>
      </c>
      <c r="BA275" s="56">
        <v>0</v>
      </c>
      <c r="BB275" s="56">
        <v>0</v>
      </c>
      <c r="BC275" s="56">
        <v>0</v>
      </c>
      <c r="BD275" s="56">
        <v>0</v>
      </c>
      <c r="BE275" s="56">
        <v>0</v>
      </c>
      <c r="BF275" s="56">
        <v>0</v>
      </c>
      <c r="BG275" s="56">
        <v>0</v>
      </c>
      <c r="BH275" s="56">
        <v>0</v>
      </c>
      <c r="BI275" s="56">
        <v>0</v>
      </c>
      <c r="BJ275" s="56">
        <v>0</v>
      </c>
      <c r="BK275" s="56">
        <v>0</v>
      </c>
      <c r="BL275" s="56">
        <v>0</v>
      </c>
      <c r="BM275" s="56">
        <v>0</v>
      </c>
      <c r="BN275" s="56">
        <v>0</v>
      </c>
      <c r="BO275" s="56">
        <v>0</v>
      </c>
      <c r="BP275" s="56">
        <v>0</v>
      </c>
      <c r="BQ275" s="56">
        <v>0</v>
      </c>
      <c r="BR275" s="56">
        <v>44141</v>
      </c>
      <c r="BS275" s="56">
        <v>44141</v>
      </c>
      <c r="BT275" s="56">
        <v>44141</v>
      </c>
      <c r="BU275" s="56">
        <v>0</v>
      </c>
      <c r="BV275" s="56">
        <v>44141</v>
      </c>
      <c r="BW275" s="56">
        <v>0</v>
      </c>
      <c r="BX275" s="56">
        <v>0</v>
      </c>
      <c r="BY275" s="56">
        <v>0</v>
      </c>
      <c r="BZ275" s="56">
        <v>0</v>
      </c>
      <c r="CA275" s="56">
        <v>0</v>
      </c>
      <c r="CB275" s="56">
        <v>0</v>
      </c>
      <c r="CC275" s="56">
        <v>0</v>
      </c>
      <c r="CD275" s="56">
        <v>0</v>
      </c>
      <c r="CE275" s="56">
        <v>0</v>
      </c>
      <c r="CF275" s="56">
        <v>0</v>
      </c>
      <c r="CG275" s="56">
        <v>0</v>
      </c>
      <c r="CH275" s="56" t="e">
        <f>SUM(#REF!)</f>
        <v>#REF!</v>
      </c>
      <c r="CI275" s="86"/>
      <c r="CJ275" s="86"/>
      <c r="CK275" s="86"/>
      <c r="CL275" s="86"/>
      <c r="CM275" s="86"/>
      <c r="CN275" s="86"/>
      <c r="CO275" s="86"/>
      <c r="CP275" s="86"/>
      <c r="CQ275" s="299"/>
    </row>
    <row r="276" spans="1:95" s="81" customFormat="1" ht="13.5" customHeight="1" thickBot="1">
      <c r="A276" s="82"/>
      <c r="B276" s="83"/>
      <c r="C276" s="626" t="s">
        <v>383</v>
      </c>
      <c r="D276" s="84"/>
      <c r="E276" s="84"/>
      <c r="F276" s="85"/>
      <c r="G276" s="86" t="e">
        <f t="shared" si="5"/>
        <v>#REF!</v>
      </c>
      <c r="H276" s="87" t="e">
        <f>SUM(H277:H280)</f>
        <v>#REF!</v>
      </c>
      <c r="I276" s="56">
        <v>9205237</v>
      </c>
      <c r="J276" s="56">
        <v>9161096</v>
      </c>
      <c r="K276" s="56">
        <v>8784280</v>
      </c>
      <c r="L276" s="56">
        <v>7004679</v>
      </c>
      <c r="M276" s="56">
        <v>1622617</v>
      </c>
      <c r="N276" s="56">
        <v>110038</v>
      </c>
      <c r="O276" s="56">
        <v>0</v>
      </c>
      <c r="P276" s="56">
        <v>53000</v>
      </c>
      <c r="Q276" s="56">
        <v>0</v>
      </c>
      <c r="R276" s="56">
        <v>0</v>
      </c>
      <c r="S276" s="56">
        <v>57038</v>
      </c>
      <c r="T276" s="56">
        <v>0</v>
      </c>
      <c r="U276" s="56">
        <v>0</v>
      </c>
      <c r="V276" s="56">
        <v>0</v>
      </c>
      <c r="W276" s="56">
        <v>46946</v>
      </c>
      <c r="X276" s="56">
        <v>0</v>
      </c>
      <c r="Y276" s="56">
        <v>0</v>
      </c>
      <c r="Z276" s="56">
        <v>0</v>
      </c>
      <c r="AA276" s="56">
        <v>0</v>
      </c>
      <c r="AB276" s="56">
        <v>0</v>
      </c>
      <c r="AC276" s="56">
        <v>0</v>
      </c>
      <c r="AD276" s="56">
        <v>0</v>
      </c>
      <c r="AE276" s="56">
        <v>0</v>
      </c>
      <c r="AF276" s="56">
        <v>376816</v>
      </c>
      <c r="AG276" s="56">
        <v>8804</v>
      </c>
      <c r="AH276" s="56">
        <v>62274</v>
      </c>
      <c r="AI276" s="56">
        <v>305738</v>
      </c>
      <c r="AJ276" s="56">
        <v>0</v>
      </c>
      <c r="AK276" s="56">
        <v>40000</v>
      </c>
      <c r="AL276" s="56">
        <v>0</v>
      </c>
      <c r="AM276" s="56">
        <v>0</v>
      </c>
      <c r="AN276" s="56">
        <v>0</v>
      </c>
      <c r="AO276" s="56">
        <v>0</v>
      </c>
      <c r="AP276" s="56">
        <v>0</v>
      </c>
      <c r="AQ276" s="56">
        <v>263168</v>
      </c>
      <c r="AR276" s="56">
        <v>0</v>
      </c>
      <c r="AS276" s="56">
        <v>0</v>
      </c>
      <c r="AT276" s="56">
        <v>0</v>
      </c>
      <c r="AU276" s="56">
        <v>0</v>
      </c>
      <c r="AV276" s="56">
        <v>2570</v>
      </c>
      <c r="AW276" s="56">
        <v>0</v>
      </c>
      <c r="AX276" s="56">
        <v>0</v>
      </c>
      <c r="AY276" s="56">
        <v>0</v>
      </c>
      <c r="AZ276" s="56">
        <v>0</v>
      </c>
      <c r="BA276" s="56">
        <v>0</v>
      </c>
      <c r="BB276" s="56">
        <v>0</v>
      </c>
      <c r="BC276" s="56">
        <v>0</v>
      </c>
      <c r="BD276" s="56">
        <v>0</v>
      </c>
      <c r="BE276" s="56">
        <v>0</v>
      </c>
      <c r="BF276" s="56">
        <v>0</v>
      </c>
      <c r="BG276" s="56">
        <v>0</v>
      </c>
      <c r="BH276" s="56">
        <v>0</v>
      </c>
      <c r="BI276" s="56">
        <v>0</v>
      </c>
      <c r="BJ276" s="56">
        <v>0</v>
      </c>
      <c r="BK276" s="56">
        <v>0</v>
      </c>
      <c r="BL276" s="56">
        <v>0</v>
      </c>
      <c r="BM276" s="56">
        <v>0</v>
      </c>
      <c r="BN276" s="56">
        <v>0</v>
      </c>
      <c r="BO276" s="56">
        <v>0</v>
      </c>
      <c r="BP276" s="56">
        <v>0</v>
      </c>
      <c r="BQ276" s="56">
        <v>0</v>
      </c>
      <c r="BR276" s="56">
        <v>44141</v>
      </c>
      <c r="BS276" s="56">
        <v>44141</v>
      </c>
      <c r="BT276" s="56">
        <v>44141</v>
      </c>
      <c r="BU276" s="56">
        <v>0</v>
      </c>
      <c r="BV276" s="56">
        <v>44141</v>
      </c>
      <c r="BW276" s="56">
        <v>0</v>
      </c>
      <c r="BX276" s="56">
        <v>0</v>
      </c>
      <c r="BY276" s="56">
        <v>0</v>
      </c>
      <c r="BZ276" s="56">
        <v>0</v>
      </c>
      <c r="CA276" s="56">
        <v>0</v>
      </c>
      <c r="CB276" s="56">
        <v>0</v>
      </c>
      <c r="CC276" s="56">
        <v>0</v>
      </c>
      <c r="CD276" s="56">
        <v>0</v>
      </c>
      <c r="CE276" s="56">
        <v>0</v>
      </c>
      <c r="CF276" s="56">
        <v>0</v>
      </c>
      <c r="CG276" s="56">
        <v>0</v>
      </c>
      <c r="CH276" s="56" t="e">
        <f>SUM(#REF!)</f>
        <v>#REF!</v>
      </c>
      <c r="CI276" s="86"/>
      <c r="CJ276" s="86"/>
      <c r="CK276" s="86"/>
      <c r="CL276" s="86"/>
      <c r="CM276" s="86"/>
      <c r="CN276" s="86"/>
      <c r="CO276" s="86"/>
      <c r="CP276" s="86"/>
      <c r="CQ276" s="299"/>
    </row>
    <row r="277" spans="1:95" s="97" customFormat="1" ht="13.5" customHeight="1">
      <c r="A277" s="119"/>
      <c r="B277" s="120"/>
      <c r="C277" s="551"/>
      <c r="D277" s="150"/>
      <c r="E277" s="150"/>
      <c r="F277" s="150"/>
      <c r="G277" s="121"/>
      <c r="H277" s="127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6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  <c r="BN277" s="125"/>
      <c r="BO277" s="125"/>
      <c r="BP277" s="125"/>
      <c r="BQ277" s="125"/>
      <c r="BR277" s="125"/>
      <c r="BS277" s="125"/>
      <c r="BT277" s="125"/>
      <c r="BU277" s="125"/>
      <c r="BV277" s="125"/>
      <c r="BW277" s="125"/>
      <c r="BX277" s="125"/>
      <c r="BY277" s="125"/>
      <c r="BZ277" s="125"/>
      <c r="CA277" s="125"/>
      <c r="CB277" s="125"/>
      <c r="CC277" s="125"/>
      <c r="CD277" s="125"/>
      <c r="CE277" s="125"/>
      <c r="CF277" s="125"/>
      <c r="CG277" s="125"/>
      <c r="CH277" s="125"/>
      <c r="CI277" s="127"/>
      <c r="CJ277" s="127"/>
      <c r="CK277" s="127"/>
      <c r="CL277" s="127"/>
      <c r="CM277" s="127"/>
      <c r="CN277" s="127"/>
      <c r="CO277" s="127"/>
      <c r="CP277" s="127"/>
      <c r="CQ277" s="129"/>
    </row>
    <row r="278" spans="1:93" s="148" customFormat="1" ht="13.5" customHeight="1">
      <c r="A278" s="215"/>
      <c r="B278" s="216"/>
      <c r="C278" s="545" t="s">
        <v>89</v>
      </c>
      <c r="D278" s="217"/>
      <c r="E278" s="217"/>
      <c r="F278" s="218"/>
      <c r="G278" s="219">
        <f>H278-I278</f>
        <v>0</v>
      </c>
      <c r="H278" s="220"/>
      <c r="I278" s="221"/>
      <c r="J278" s="222"/>
      <c r="K278" s="223"/>
      <c r="L278" s="332"/>
      <c r="M278" s="332"/>
      <c r="N278" s="221"/>
      <c r="O278" s="332"/>
      <c r="P278" s="332"/>
      <c r="Q278" s="332"/>
      <c r="R278" s="332"/>
      <c r="S278" s="332"/>
      <c r="T278" s="221"/>
      <c r="U278" s="332"/>
      <c r="V278" s="332"/>
      <c r="W278" s="332"/>
      <c r="X278" s="210"/>
      <c r="Y278" s="332"/>
      <c r="Z278" s="332"/>
      <c r="AA278" s="332"/>
      <c r="AB278" s="332"/>
      <c r="AC278" s="332"/>
      <c r="AD278" s="332"/>
      <c r="AE278" s="332"/>
      <c r="AF278" s="221"/>
      <c r="AG278" s="221"/>
      <c r="AH278" s="333"/>
      <c r="AI278" s="221"/>
      <c r="AJ278" s="223"/>
      <c r="AK278" s="332"/>
      <c r="AL278" s="332"/>
      <c r="AM278" s="332"/>
      <c r="AN278" s="332"/>
      <c r="AO278" s="332"/>
      <c r="AP278" s="332"/>
      <c r="AQ278" s="332"/>
      <c r="AR278" s="332"/>
      <c r="AS278" s="332"/>
      <c r="AT278" s="332"/>
      <c r="AU278" s="332"/>
      <c r="AV278" s="332"/>
      <c r="AW278" s="334"/>
      <c r="AX278" s="221"/>
      <c r="AY278" s="332"/>
      <c r="AZ278" s="332"/>
      <c r="BA278" s="332"/>
      <c r="BB278" s="332"/>
      <c r="BC278" s="332"/>
      <c r="BD278" s="221"/>
      <c r="BE278" s="332"/>
      <c r="BF278" s="332"/>
      <c r="BG278" s="221"/>
      <c r="BH278" s="332"/>
      <c r="BI278" s="223"/>
      <c r="BJ278" s="223"/>
      <c r="BK278" s="221"/>
      <c r="BL278" s="332"/>
      <c r="BM278" s="332"/>
      <c r="BN278" s="332"/>
      <c r="BO278" s="332"/>
      <c r="BP278" s="221"/>
      <c r="BQ278" s="332"/>
      <c r="BR278" s="332"/>
      <c r="BS278" s="334"/>
      <c r="BT278" s="221"/>
      <c r="BU278" s="332"/>
      <c r="BV278" s="332"/>
      <c r="BW278" s="221"/>
      <c r="BX278" s="332"/>
      <c r="BY278" s="332"/>
      <c r="BZ278" s="332"/>
      <c r="CA278" s="223"/>
      <c r="CB278" s="221"/>
      <c r="CC278" s="332"/>
      <c r="CD278" s="332"/>
      <c r="CE278" s="332"/>
      <c r="CF278" s="332"/>
      <c r="CG278" s="332"/>
      <c r="CH278" s="332"/>
      <c r="CI278" s="335"/>
      <c r="CJ278" s="335"/>
      <c r="CK278" s="335"/>
      <c r="CL278" s="335"/>
      <c r="CM278" s="378"/>
      <c r="CN278" s="335"/>
      <c r="CO278" s="378"/>
    </row>
    <row r="279" spans="1:94" s="184" customFormat="1" ht="18.75" customHeight="1" thickBot="1">
      <c r="A279" s="598"/>
      <c r="B279" s="342"/>
      <c r="C279" s="230" t="s">
        <v>129</v>
      </c>
      <c r="D279" s="84" t="s">
        <v>130</v>
      </c>
      <c r="E279" s="84" t="s">
        <v>131</v>
      </c>
      <c r="F279" s="85" t="s">
        <v>132</v>
      </c>
      <c r="G279" s="86" t="e">
        <f>H279-I279</f>
        <v>#REF!</v>
      </c>
      <c r="H279" s="180" t="e">
        <f>SUM(#REF!)</f>
        <v>#REF!</v>
      </c>
      <c r="I279" s="181"/>
      <c r="J279" s="181"/>
      <c r="K279" s="181"/>
      <c r="L279" s="181"/>
      <c r="M279" s="181"/>
      <c r="N279" s="181"/>
      <c r="O279" s="181"/>
      <c r="P279" s="181"/>
      <c r="Q279" s="181"/>
      <c r="R279" s="181"/>
      <c r="S279" s="181"/>
      <c r="T279" s="181"/>
      <c r="U279" s="181"/>
      <c r="V279" s="181"/>
      <c r="W279" s="181"/>
      <c r="X279" s="182"/>
      <c r="Y279" s="347"/>
      <c r="Z279" s="347"/>
      <c r="AA279" s="347"/>
      <c r="AB279" s="347"/>
      <c r="AC279" s="181"/>
      <c r="AD279" s="181"/>
      <c r="AE279" s="181"/>
      <c r="AF279" s="181"/>
      <c r="AG279" s="181"/>
      <c r="AH279" s="181"/>
      <c r="AI279" s="181"/>
      <c r="AJ279" s="181"/>
      <c r="AK279" s="181"/>
      <c r="AL279" s="181"/>
      <c r="AM279" s="181"/>
      <c r="AN279" s="181"/>
      <c r="AO279" s="181"/>
      <c r="AP279" s="181"/>
      <c r="AQ279" s="181"/>
      <c r="AR279" s="181"/>
      <c r="AS279" s="181"/>
      <c r="AT279" s="181"/>
      <c r="AU279" s="181"/>
      <c r="AV279" s="181"/>
      <c r="AW279" s="181"/>
      <c r="AX279" s="181"/>
      <c r="AY279" s="181"/>
      <c r="AZ279" s="181"/>
      <c r="BA279" s="181"/>
      <c r="BB279" s="181"/>
      <c r="BC279" s="181"/>
      <c r="BD279" s="181"/>
      <c r="BE279" s="181"/>
      <c r="BF279" s="181"/>
      <c r="BG279" s="181"/>
      <c r="BH279" s="181"/>
      <c r="BI279" s="181"/>
      <c r="BJ279" s="181"/>
      <c r="BK279" s="181"/>
      <c r="BL279" s="181"/>
      <c r="BM279" s="181"/>
      <c r="BN279" s="181"/>
      <c r="BO279" s="181"/>
      <c r="BP279" s="181"/>
      <c r="BQ279" s="181"/>
      <c r="BR279" s="181"/>
      <c r="BS279" s="181"/>
      <c r="BT279" s="181"/>
      <c r="BU279" s="181"/>
      <c r="BV279" s="181"/>
      <c r="BW279" s="181"/>
      <c r="BX279" s="181"/>
      <c r="BY279" s="181"/>
      <c r="BZ279" s="181"/>
      <c r="CA279" s="181"/>
      <c r="CB279" s="181"/>
      <c r="CC279" s="181"/>
      <c r="CD279" s="181"/>
      <c r="CE279" s="181"/>
      <c r="CF279" s="181"/>
      <c r="CG279" s="181"/>
      <c r="CH279" s="181" t="e">
        <f>SUM(#REF!)</f>
        <v>#REF!</v>
      </c>
      <c r="CI279" s="381"/>
      <c r="CJ279" s="381"/>
      <c r="CK279" s="382"/>
      <c r="CL279" s="383"/>
      <c r="CM279" s="384"/>
      <c r="CN279" s="385"/>
      <c r="CO279" s="384"/>
      <c r="CP279" s="599"/>
    </row>
    <row r="280" spans="1:94" s="184" customFormat="1" ht="18.75" customHeight="1" thickBot="1">
      <c r="A280" s="598"/>
      <c r="B280" s="342"/>
      <c r="C280" s="626" t="s">
        <v>382</v>
      </c>
      <c r="D280" s="84"/>
      <c r="E280" s="84"/>
      <c r="F280" s="85"/>
      <c r="G280" s="86" t="e">
        <f>H280-I280</f>
        <v>#REF!</v>
      </c>
      <c r="H280" s="180" t="e">
        <f>SUM(H281:H282)</f>
        <v>#REF!</v>
      </c>
      <c r="I280" s="181">
        <v>2834474</v>
      </c>
      <c r="J280" s="181">
        <v>2834474</v>
      </c>
      <c r="K280" s="181">
        <v>2661648</v>
      </c>
      <c r="L280" s="181">
        <v>1999522</v>
      </c>
      <c r="M280" s="181">
        <v>463390</v>
      </c>
      <c r="N280" s="181">
        <v>11100</v>
      </c>
      <c r="O280" s="181">
        <v>0</v>
      </c>
      <c r="P280" s="181">
        <v>0</v>
      </c>
      <c r="Q280" s="181">
        <v>0</v>
      </c>
      <c r="R280" s="181">
        <v>0</v>
      </c>
      <c r="S280" s="181">
        <v>11100</v>
      </c>
      <c r="T280" s="181">
        <v>0</v>
      </c>
      <c r="U280" s="181">
        <v>0</v>
      </c>
      <c r="V280" s="181">
        <v>0</v>
      </c>
      <c r="W280" s="181">
        <v>9596</v>
      </c>
      <c r="X280" s="181">
        <v>178040</v>
      </c>
      <c r="Y280" s="181">
        <v>0</v>
      </c>
      <c r="Z280" s="181">
        <v>148111</v>
      </c>
      <c r="AA280" s="181">
        <v>22994</v>
      </c>
      <c r="AB280" s="181">
        <v>6935</v>
      </c>
      <c r="AC280" s="181">
        <v>0</v>
      </c>
      <c r="AD280" s="181">
        <v>0</v>
      </c>
      <c r="AE280" s="181">
        <v>0</v>
      </c>
      <c r="AF280" s="181">
        <v>172826</v>
      </c>
      <c r="AG280" s="181">
        <v>3000</v>
      </c>
      <c r="AH280" s="181">
        <v>8241</v>
      </c>
      <c r="AI280" s="181">
        <v>161585</v>
      </c>
      <c r="AJ280" s="181">
        <v>0</v>
      </c>
      <c r="AK280" s="181">
        <v>40000</v>
      </c>
      <c r="AL280" s="181">
        <v>0</v>
      </c>
      <c r="AM280" s="181">
        <v>0</v>
      </c>
      <c r="AN280" s="181">
        <v>0</v>
      </c>
      <c r="AO280" s="181">
        <v>0</v>
      </c>
      <c r="AP280" s="181">
        <v>0</v>
      </c>
      <c r="AQ280" s="181">
        <v>121585</v>
      </c>
      <c r="AR280" s="181">
        <v>0</v>
      </c>
      <c r="AS280" s="181">
        <v>0</v>
      </c>
      <c r="AT280" s="181">
        <v>0</v>
      </c>
      <c r="AU280" s="181">
        <v>0</v>
      </c>
      <c r="AV280" s="181">
        <v>0</v>
      </c>
      <c r="AW280" s="181">
        <v>0</v>
      </c>
      <c r="AX280" s="181">
        <v>0</v>
      </c>
      <c r="AY280" s="181">
        <v>0</v>
      </c>
      <c r="AZ280" s="181">
        <v>0</v>
      </c>
      <c r="BA280" s="181">
        <v>0</v>
      </c>
      <c r="BB280" s="181">
        <v>0</v>
      </c>
      <c r="BC280" s="181">
        <v>0</v>
      </c>
      <c r="BD280" s="181">
        <v>0</v>
      </c>
      <c r="BE280" s="181">
        <v>0</v>
      </c>
      <c r="BF280" s="181">
        <v>0</v>
      </c>
      <c r="BG280" s="181">
        <v>0</v>
      </c>
      <c r="BH280" s="181">
        <v>0</v>
      </c>
      <c r="BI280" s="181">
        <v>0</v>
      </c>
      <c r="BJ280" s="181">
        <v>0</v>
      </c>
      <c r="BK280" s="181">
        <v>0</v>
      </c>
      <c r="BL280" s="181">
        <v>0</v>
      </c>
      <c r="BM280" s="181">
        <v>0</v>
      </c>
      <c r="BN280" s="181">
        <v>0</v>
      </c>
      <c r="BO280" s="181">
        <v>0</v>
      </c>
      <c r="BP280" s="181">
        <v>0</v>
      </c>
      <c r="BQ280" s="181">
        <v>0</v>
      </c>
      <c r="BR280" s="181">
        <v>0</v>
      </c>
      <c r="BS280" s="181">
        <v>0</v>
      </c>
      <c r="BT280" s="181">
        <v>0</v>
      </c>
      <c r="BU280" s="181">
        <v>0</v>
      </c>
      <c r="BV280" s="181">
        <v>0</v>
      </c>
      <c r="BW280" s="181">
        <v>0</v>
      </c>
      <c r="BX280" s="181">
        <v>0</v>
      </c>
      <c r="BY280" s="181">
        <v>0</v>
      </c>
      <c r="BZ280" s="181">
        <v>0</v>
      </c>
      <c r="CA280" s="181">
        <v>0</v>
      </c>
      <c r="CB280" s="181">
        <v>0</v>
      </c>
      <c r="CC280" s="181">
        <v>0</v>
      </c>
      <c r="CD280" s="181">
        <v>0</v>
      </c>
      <c r="CE280" s="181">
        <v>0</v>
      </c>
      <c r="CF280" s="181">
        <v>0</v>
      </c>
      <c r="CG280" s="181">
        <v>0</v>
      </c>
      <c r="CH280" s="181" t="e">
        <f>SUM(CH281:CH282)</f>
        <v>#REF!</v>
      </c>
      <c r="CI280" s="381"/>
      <c r="CJ280" s="381"/>
      <c r="CK280" s="382"/>
      <c r="CL280" s="383"/>
      <c r="CM280" s="384"/>
      <c r="CN280" s="385"/>
      <c r="CO280" s="384"/>
      <c r="CP280" s="599"/>
    </row>
    <row r="281" spans="1:94" s="184" customFormat="1" ht="18.75" customHeight="1" thickBot="1">
      <c r="A281" s="598"/>
      <c r="B281" s="342"/>
      <c r="C281" s="626" t="s">
        <v>383</v>
      </c>
      <c r="D281" s="84"/>
      <c r="E281" s="84"/>
      <c r="F281" s="85"/>
      <c r="G281" s="86" t="e">
        <f>H281-I281</f>
        <v>#REF!</v>
      </c>
      <c r="H281" s="180" t="e">
        <f>SUM(H282:H284)</f>
        <v>#REF!</v>
      </c>
      <c r="I281" s="181">
        <v>2656434</v>
      </c>
      <c r="J281" s="181">
        <v>2656434</v>
      </c>
      <c r="K281" s="181">
        <v>2483608</v>
      </c>
      <c r="L281" s="181">
        <v>1999522</v>
      </c>
      <c r="M281" s="181">
        <v>463390</v>
      </c>
      <c r="N281" s="181">
        <v>11100</v>
      </c>
      <c r="O281" s="181">
        <v>0</v>
      </c>
      <c r="P281" s="181">
        <v>0</v>
      </c>
      <c r="Q281" s="181">
        <v>0</v>
      </c>
      <c r="R281" s="181">
        <v>0</v>
      </c>
      <c r="S281" s="181">
        <v>11100</v>
      </c>
      <c r="T281" s="181">
        <v>0</v>
      </c>
      <c r="U281" s="181">
        <v>0</v>
      </c>
      <c r="V281" s="181">
        <v>0</v>
      </c>
      <c r="W281" s="181">
        <v>9596</v>
      </c>
      <c r="X281" s="181">
        <v>0</v>
      </c>
      <c r="Y281" s="181">
        <v>0</v>
      </c>
      <c r="Z281" s="181">
        <v>0</v>
      </c>
      <c r="AA281" s="181">
        <v>0</v>
      </c>
      <c r="AB281" s="181">
        <v>0</v>
      </c>
      <c r="AC281" s="181">
        <v>0</v>
      </c>
      <c r="AD281" s="181">
        <v>0</v>
      </c>
      <c r="AE281" s="181">
        <v>0</v>
      </c>
      <c r="AF281" s="181">
        <v>172826</v>
      </c>
      <c r="AG281" s="181">
        <v>3000</v>
      </c>
      <c r="AH281" s="181">
        <v>8241</v>
      </c>
      <c r="AI281" s="181">
        <v>161585</v>
      </c>
      <c r="AJ281" s="181">
        <v>0</v>
      </c>
      <c r="AK281" s="181">
        <v>40000</v>
      </c>
      <c r="AL281" s="181">
        <v>0</v>
      </c>
      <c r="AM281" s="181">
        <v>0</v>
      </c>
      <c r="AN281" s="181">
        <v>0</v>
      </c>
      <c r="AO281" s="181">
        <v>0</v>
      </c>
      <c r="AP281" s="181">
        <v>0</v>
      </c>
      <c r="AQ281" s="181">
        <v>121585</v>
      </c>
      <c r="AR281" s="181">
        <v>0</v>
      </c>
      <c r="AS281" s="181">
        <v>0</v>
      </c>
      <c r="AT281" s="181">
        <v>0</v>
      </c>
      <c r="AU281" s="181">
        <v>0</v>
      </c>
      <c r="AV281" s="181">
        <v>0</v>
      </c>
      <c r="AW281" s="181">
        <v>0</v>
      </c>
      <c r="AX281" s="181">
        <v>0</v>
      </c>
      <c r="AY281" s="181">
        <v>0</v>
      </c>
      <c r="AZ281" s="181">
        <v>0</v>
      </c>
      <c r="BA281" s="181">
        <v>0</v>
      </c>
      <c r="BB281" s="181">
        <v>0</v>
      </c>
      <c r="BC281" s="181">
        <v>0</v>
      </c>
      <c r="BD281" s="181">
        <v>0</v>
      </c>
      <c r="BE281" s="181">
        <v>0</v>
      </c>
      <c r="BF281" s="181">
        <v>0</v>
      </c>
      <c r="BG281" s="181">
        <v>0</v>
      </c>
      <c r="BH281" s="181">
        <v>0</v>
      </c>
      <c r="BI281" s="181">
        <v>0</v>
      </c>
      <c r="BJ281" s="181">
        <v>0</v>
      </c>
      <c r="BK281" s="181">
        <v>0</v>
      </c>
      <c r="BL281" s="181">
        <v>0</v>
      </c>
      <c r="BM281" s="181">
        <v>0</v>
      </c>
      <c r="BN281" s="181">
        <v>0</v>
      </c>
      <c r="BO281" s="181">
        <v>0</v>
      </c>
      <c r="BP281" s="181">
        <v>0</v>
      </c>
      <c r="BQ281" s="181">
        <v>0</v>
      </c>
      <c r="BR281" s="181">
        <v>0</v>
      </c>
      <c r="BS281" s="181">
        <v>0</v>
      </c>
      <c r="BT281" s="181">
        <v>0</v>
      </c>
      <c r="BU281" s="181">
        <v>0</v>
      </c>
      <c r="BV281" s="181">
        <v>0</v>
      </c>
      <c r="BW281" s="181">
        <v>0</v>
      </c>
      <c r="BX281" s="181">
        <v>0</v>
      </c>
      <c r="BY281" s="181">
        <v>0</v>
      </c>
      <c r="BZ281" s="181">
        <v>0</v>
      </c>
      <c r="CA281" s="181">
        <v>0</v>
      </c>
      <c r="CB281" s="181">
        <v>0</v>
      </c>
      <c r="CC281" s="181">
        <v>0</v>
      </c>
      <c r="CD281" s="181">
        <v>0</v>
      </c>
      <c r="CE281" s="181">
        <v>0</v>
      </c>
      <c r="CF281" s="181">
        <v>0</v>
      </c>
      <c r="CG281" s="181">
        <v>0</v>
      </c>
      <c r="CH281" s="181" t="e">
        <f>SUM(CH282:CH284)</f>
        <v>#REF!</v>
      </c>
      <c r="CI281" s="381"/>
      <c r="CJ281" s="381"/>
      <c r="CK281" s="382"/>
      <c r="CL281" s="383"/>
      <c r="CM281" s="384"/>
      <c r="CN281" s="385"/>
      <c r="CO281" s="384"/>
      <c r="CP281" s="599"/>
    </row>
    <row r="282" spans="1:93" s="129" customFormat="1" ht="14.25" customHeight="1">
      <c r="A282" s="119"/>
      <c r="B282" s="120"/>
      <c r="C282" s="540"/>
      <c r="D282" s="150"/>
      <c r="E282" s="150"/>
      <c r="F282" s="150"/>
      <c r="G282" s="121"/>
      <c r="H282" s="127"/>
      <c r="I282" s="125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6"/>
      <c r="BD282" s="126"/>
      <c r="BE282" s="126"/>
      <c r="BF282" s="126"/>
      <c r="BG282" s="126"/>
      <c r="BH282" s="126"/>
      <c r="BI282" s="126"/>
      <c r="BJ282" s="126"/>
      <c r="BK282" s="126"/>
      <c r="BL282" s="126"/>
      <c r="BM282" s="126"/>
      <c r="BN282" s="126"/>
      <c r="BO282" s="126"/>
      <c r="BP282" s="126"/>
      <c r="BQ282" s="126"/>
      <c r="BR282" s="126"/>
      <c r="BS282" s="126"/>
      <c r="BT282" s="126"/>
      <c r="BU282" s="126"/>
      <c r="BV282" s="126"/>
      <c r="BW282" s="126"/>
      <c r="BX282" s="126"/>
      <c r="BY282" s="126"/>
      <c r="BZ282" s="126"/>
      <c r="CA282" s="126"/>
      <c r="CB282" s="126"/>
      <c r="CC282" s="126"/>
      <c r="CD282" s="126"/>
      <c r="CE282" s="126"/>
      <c r="CF282" s="126"/>
      <c r="CG282" s="126"/>
      <c r="CH282" s="126"/>
      <c r="CI282" s="157"/>
      <c r="CJ282" s="158"/>
      <c r="CK282" s="157"/>
      <c r="CL282" s="157"/>
      <c r="CM282" s="158"/>
      <c r="CN282" s="158"/>
      <c r="CO282" s="158"/>
    </row>
    <row r="283" spans="1:94" s="184" customFormat="1" ht="13.5" customHeight="1" thickBot="1">
      <c r="A283" s="598"/>
      <c r="B283" s="342"/>
      <c r="C283" s="230" t="s">
        <v>222</v>
      </c>
      <c r="D283" s="84" t="s">
        <v>223</v>
      </c>
      <c r="E283" s="84" t="s">
        <v>131</v>
      </c>
      <c r="F283" s="85" t="s">
        <v>224</v>
      </c>
      <c r="G283" s="86" t="e">
        <f>H283-I283</f>
        <v>#REF!</v>
      </c>
      <c r="H283" s="180" t="e">
        <f>SUM(#REF!)</f>
        <v>#REF!</v>
      </c>
      <c r="I283" s="181"/>
      <c r="J283" s="181"/>
      <c r="K283" s="181"/>
      <c r="L283" s="347"/>
      <c r="M283" s="347"/>
      <c r="N283" s="181"/>
      <c r="O283" s="181"/>
      <c r="P283" s="181"/>
      <c r="Q283" s="181"/>
      <c r="R283" s="181"/>
      <c r="S283" s="181"/>
      <c r="T283" s="181"/>
      <c r="U283" s="181"/>
      <c r="V283" s="181"/>
      <c r="W283" s="181"/>
      <c r="X283" s="182"/>
      <c r="Y283" s="347"/>
      <c r="Z283" s="347"/>
      <c r="AA283" s="347"/>
      <c r="AB283" s="347"/>
      <c r="AC283" s="181"/>
      <c r="AD283" s="181"/>
      <c r="AE283" s="181"/>
      <c r="AF283" s="181"/>
      <c r="AG283" s="181"/>
      <c r="AH283" s="181"/>
      <c r="AI283" s="181"/>
      <c r="AJ283" s="181"/>
      <c r="AK283" s="181"/>
      <c r="AL283" s="181"/>
      <c r="AM283" s="181"/>
      <c r="AN283" s="181"/>
      <c r="AO283" s="181"/>
      <c r="AP283" s="181"/>
      <c r="AQ283" s="181"/>
      <c r="AR283" s="181"/>
      <c r="AS283" s="181"/>
      <c r="AT283" s="181"/>
      <c r="AU283" s="181"/>
      <c r="AV283" s="181"/>
      <c r="AW283" s="181"/>
      <c r="AX283" s="181"/>
      <c r="AY283" s="181"/>
      <c r="AZ283" s="181"/>
      <c r="BA283" s="181"/>
      <c r="BB283" s="181"/>
      <c r="BC283" s="181"/>
      <c r="BD283" s="181"/>
      <c r="BE283" s="181"/>
      <c r="BF283" s="181"/>
      <c r="BG283" s="181"/>
      <c r="BH283" s="181"/>
      <c r="BI283" s="181"/>
      <c r="BJ283" s="181"/>
      <c r="BK283" s="181"/>
      <c r="BL283" s="181"/>
      <c r="BM283" s="181"/>
      <c r="BN283" s="181"/>
      <c r="BO283" s="181"/>
      <c r="BP283" s="181"/>
      <c r="BQ283" s="181"/>
      <c r="BR283" s="181"/>
      <c r="BS283" s="181"/>
      <c r="BT283" s="181"/>
      <c r="BU283" s="181"/>
      <c r="BV283" s="181"/>
      <c r="BW283" s="181"/>
      <c r="BX283" s="181"/>
      <c r="BY283" s="181"/>
      <c r="BZ283" s="181"/>
      <c r="CA283" s="181"/>
      <c r="CB283" s="181"/>
      <c r="CC283" s="181"/>
      <c r="CD283" s="181"/>
      <c r="CE283" s="181"/>
      <c r="CF283" s="181"/>
      <c r="CG283" s="181"/>
      <c r="CH283" s="181" t="e">
        <f>SUM(#REF!)</f>
        <v>#REF!</v>
      </c>
      <c r="CI283" s="381"/>
      <c r="CJ283" s="381"/>
      <c r="CK283" s="382"/>
      <c r="CL283" s="383"/>
      <c r="CM283" s="384"/>
      <c r="CN283" s="385"/>
      <c r="CO283" s="384"/>
      <c r="CP283" s="599"/>
    </row>
    <row r="284" spans="1:94" s="184" customFormat="1" ht="13.5" customHeight="1" thickBot="1">
      <c r="A284" s="598"/>
      <c r="B284" s="342"/>
      <c r="C284" s="626" t="s">
        <v>382</v>
      </c>
      <c r="D284" s="84"/>
      <c r="E284" s="84"/>
      <c r="F284" s="85"/>
      <c r="G284" s="86" t="e">
        <f>H284-I284</f>
        <v>#REF!</v>
      </c>
      <c r="H284" s="180" t="e">
        <f>SUM(H285:H286)</f>
        <v>#REF!</v>
      </c>
      <c r="I284" s="181">
        <v>1559399</v>
      </c>
      <c r="J284" s="181">
        <v>1559399</v>
      </c>
      <c r="K284" s="181">
        <v>1405547</v>
      </c>
      <c r="L284" s="181">
        <v>1024344</v>
      </c>
      <c r="M284" s="181">
        <v>238141</v>
      </c>
      <c r="N284" s="181">
        <v>16576</v>
      </c>
      <c r="O284" s="181">
        <v>0</v>
      </c>
      <c r="P284" s="181">
        <v>0</v>
      </c>
      <c r="Q284" s="181">
        <v>0</v>
      </c>
      <c r="R284" s="181">
        <v>0</v>
      </c>
      <c r="S284" s="181">
        <v>16576</v>
      </c>
      <c r="T284" s="181">
        <v>0</v>
      </c>
      <c r="U284" s="181">
        <v>0</v>
      </c>
      <c r="V284" s="181">
        <v>0</v>
      </c>
      <c r="W284" s="181">
        <v>27350</v>
      </c>
      <c r="X284" s="181">
        <v>99136</v>
      </c>
      <c r="Y284" s="181">
        <v>0</v>
      </c>
      <c r="Z284" s="181">
        <v>85905</v>
      </c>
      <c r="AA284" s="181">
        <v>9552</v>
      </c>
      <c r="AB284" s="181">
        <v>3679</v>
      </c>
      <c r="AC284" s="181">
        <v>0</v>
      </c>
      <c r="AD284" s="181">
        <v>0</v>
      </c>
      <c r="AE284" s="181">
        <v>0</v>
      </c>
      <c r="AF284" s="181">
        <v>153852</v>
      </c>
      <c r="AG284" s="181">
        <v>2271</v>
      </c>
      <c r="AH284" s="181">
        <v>9998</v>
      </c>
      <c r="AI284" s="181">
        <v>141583</v>
      </c>
      <c r="AJ284" s="181">
        <v>0</v>
      </c>
      <c r="AK284" s="181">
        <v>0</v>
      </c>
      <c r="AL284" s="181">
        <v>0</v>
      </c>
      <c r="AM284" s="181">
        <v>0</v>
      </c>
      <c r="AN284" s="181">
        <v>0</v>
      </c>
      <c r="AO284" s="181">
        <v>0</v>
      </c>
      <c r="AP284" s="181">
        <v>0</v>
      </c>
      <c r="AQ284" s="181">
        <v>141583</v>
      </c>
      <c r="AR284" s="181">
        <v>0</v>
      </c>
      <c r="AS284" s="181">
        <v>0</v>
      </c>
      <c r="AT284" s="181">
        <v>0</v>
      </c>
      <c r="AU284" s="181">
        <v>0</v>
      </c>
      <c r="AV284" s="181">
        <v>0</v>
      </c>
      <c r="AW284" s="181">
        <v>0</v>
      </c>
      <c r="AX284" s="181">
        <v>0</v>
      </c>
      <c r="AY284" s="181">
        <v>0</v>
      </c>
      <c r="AZ284" s="181">
        <v>0</v>
      </c>
      <c r="BA284" s="181">
        <v>0</v>
      </c>
      <c r="BB284" s="181">
        <v>0</v>
      </c>
      <c r="BC284" s="181">
        <v>0</v>
      </c>
      <c r="BD284" s="181">
        <v>0</v>
      </c>
      <c r="BE284" s="181">
        <v>0</v>
      </c>
      <c r="BF284" s="181">
        <v>0</v>
      </c>
      <c r="BG284" s="181">
        <v>0</v>
      </c>
      <c r="BH284" s="181">
        <v>0</v>
      </c>
      <c r="BI284" s="181">
        <v>0</v>
      </c>
      <c r="BJ284" s="181">
        <v>0</v>
      </c>
      <c r="BK284" s="181">
        <v>0</v>
      </c>
      <c r="BL284" s="181">
        <v>0</v>
      </c>
      <c r="BM284" s="181">
        <v>0</v>
      </c>
      <c r="BN284" s="181">
        <v>0</v>
      </c>
      <c r="BO284" s="181">
        <v>0</v>
      </c>
      <c r="BP284" s="181">
        <v>0</v>
      </c>
      <c r="BQ284" s="181">
        <v>0</v>
      </c>
      <c r="BR284" s="181">
        <v>0</v>
      </c>
      <c r="BS284" s="181">
        <v>0</v>
      </c>
      <c r="BT284" s="181">
        <v>0</v>
      </c>
      <c r="BU284" s="181">
        <v>0</v>
      </c>
      <c r="BV284" s="181">
        <v>0</v>
      </c>
      <c r="BW284" s="181">
        <v>0</v>
      </c>
      <c r="BX284" s="181">
        <v>0</v>
      </c>
      <c r="BY284" s="181">
        <v>0</v>
      </c>
      <c r="BZ284" s="181">
        <v>0</v>
      </c>
      <c r="CA284" s="181">
        <v>0</v>
      </c>
      <c r="CB284" s="181">
        <v>0</v>
      </c>
      <c r="CC284" s="181">
        <v>0</v>
      </c>
      <c r="CD284" s="181">
        <v>0</v>
      </c>
      <c r="CE284" s="181">
        <v>0</v>
      </c>
      <c r="CF284" s="181">
        <v>0</v>
      </c>
      <c r="CG284" s="181">
        <v>0</v>
      </c>
      <c r="CH284" s="181" t="e">
        <f>SUM(CH285:CH286)</f>
        <v>#REF!</v>
      </c>
      <c r="CI284" s="381"/>
      <c r="CJ284" s="381"/>
      <c r="CK284" s="382"/>
      <c r="CL284" s="383"/>
      <c r="CM284" s="384"/>
      <c r="CN284" s="385"/>
      <c r="CO284" s="384"/>
      <c r="CP284" s="599"/>
    </row>
    <row r="285" spans="1:94" s="184" customFormat="1" ht="13.5" customHeight="1" thickBot="1">
      <c r="A285" s="598"/>
      <c r="B285" s="342"/>
      <c r="C285" s="649" t="s">
        <v>383</v>
      </c>
      <c r="D285" s="84"/>
      <c r="E285" s="84"/>
      <c r="F285" s="85"/>
      <c r="G285" s="86" t="e">
        <f>H285-I285</f>
        <v>#REF!</v>
      </c>
      <c r="H285" s="180" t="e">
        <f>SUM(H286:H288)</f>
        <v>#REF!</v>
      </c>
      <c r="I285" s="181">
        <v>1460263</v>
      </c>
      <c r="J285" s="181">
        <v>1460263</v>
      </c>
      <c r="K285" s="181">
        <v>1306411</v>
      </c>
      <c r="L285" s="181">
        <v>1024344</v>
      </c>
      <c r="M285" s="181">
        <v>238141</v>
      </c>
      <c r="N285" s="181">
        <v>16576</v>
      </c>
      <c r="O285" s="181">
        <v>0</v>
      </c>
      <c r="P285" s="181">
        <v>0</v>
      </c>
      <c r="Q285" s="181">
        <v>0</v>
      </c>
      <c r="R285" s="181">
        <v>0</v>
      </c>
      <c r="S285" s="181">
        <v>16576</v>
      </c>
      <c r="T285" s="181">
        <v>0</v>
      </c>
      <c r="U285" s="181">
        <v>0</v>
      </c>
      <c r="V285" s="181">
        <v>0</v>
      </c>
      <c r="W285" s="181">
        <v>27350</v>
      </c>
      <c r="X285" s="181">
        <v>0</v>
      </c>
      <c r="Y285" s="181">
        <v>0</v>
      </c>
      <c r="Z285" s="181">
        <v>0</v>
      </c>
      <c r="AA285" s="181">
        <v>0</v>
      </c>
      <c r="AB285" s="181">
        <v>0</v>
      </c>
      <c r="AC285" s="181">
        <v>0</v>
      </c>
      <c r="AD285" s="181">
        <v>0</v>
      </c>
      <c r="AE285" s="181">
        <v>0</v>
      </c>
      <c r="AF285" s="181">
        <v>153852</v>
      </c>
      <c r="AG285" s="181">
        <v>2271</v>
      </c>
      <c r="AH285" s="181">
        <v>9998</v>
      </c>
      <c r="AI285" s="181">
        <v>141583</v>
      </c>
      <c r="AJ285" s="181">
        <v>0</v>
      </c>
      <c r="AK285" s="181">
        <v>0</v>
      </c>
      <c r="AL285" s="181">
        <v>0</v>
      </c>
      <c r="AM285" s="181">
        <v>0</v>
      </c>
      <c r="AN285" s="181">
        <v>0</v>
      </c>
      <c r="AO285" s="181">
        <v>0</v>
      </c>
      <c r="AP285" s="181">
        <v>0</v>
      </c>
      <c r="AQ285" s="181">
        <v>141583</v>
      </c>
      <c r="AR285" s="181">
        <v>0</v>
      </c>
      <c r="AS285" s="181">
        <v>0</v>
      </c>
      <c r="AT285" s="181">
        <v>0</v>
      </c>
      <c r="AU285" s="181">
        <v>0</v>
      </c>
      <c r="AV285" s="181">
        <v>0</v>
      </c>
      <c r="AW285" s="181">
        <v>0</v>
      </c>
      <c r="AX285" s="181">
        <v>0</v>
      </c>
      <c r="AY285" s="181">
        <v>0</v>
      </c>
      <c r="AZ285" s="181">
        <v>0</v>
      </c>
      <c r="BA285" s="181">
        <v>0</v>
      </c>
      <c r="BB285" s="181">
        <v>0</v>
      </c>
      <c r="BC285" s="181">
        <v>0</v>
      </c>
      <c r="BD285" s="181">
        <v>0</v>
      </c>
      <c r="BE285" s="181">
        <v>0</v>
      </c>
      <c r="BF285" s="181">
        <v>0</v>
      </c>
      <c r="BG285" s="181">
        <v>0</v>
      </c>
      <c r="BH285" s="181">
        <v>0</v>
      </c>
      <c r="BI285" s="181">
        <v>0</v>
      </c>
      <c r="BJ285" s="181">
        <v>0</v>
      </c>
      <c r="BK285" s="181">
        <v>0</v>
      </c>
      <c r="BL285" s="181">
        <v>0</v>
      </c>
      <c r="BM285" s="181">
        <v>0</v>
      </c>
      <c r="BN285" s="181">
        <v>0</v>
      </c>
      <c r="BO285" s="181">
        <v>0</v>
      </c>
      <c r="BP285" s="181">
        <v>0</v>
      </c>
      <c r="BQ285" s="181">
        <v>0</v>
      </c>
      <c r="BR285" s="181">
        <v>0</v>
      </c>
      <c r="BS285" s="181">
        <v>0</v>
      </c>
      <c r="BT285" s="181">
        <v>0</v>
      </c>
      <c r="BU285" s="181">
        <v>0</v>
      </c>
      <c r="BV285" s="181">
        <v>0</v>
      </c>
      <c r="BW285" s="181">
        <v>0</v>
      </c>
      <c r="BX285" s="181">
        <v>0</v>
      </c>
      <c r="BY285" s="181">
        <v>0</v>
      </c>
      <c r="BZ285" s="181">
        <v>0</v>
      </c>
      <c r="CA285" s="181">
        <v>0</v>
      </c>
      <c r="CB285" s="181">
        <v>0</v>
      </c>
      <c r="CC285" s="181">
        <v>0</v>
      </c>
      <c r="CD285" s="181">
        <v>0</v>
      </c>
      <c r="CE285" s="181">
        <v>0</v>
      </c>
      <c r="CF285" s="181">
        <v>0</v>
      </c>
      <c r="CG285" s="181">
        <v>0</v>
      </c>
      <c r="CH285" s="181" t="e">
        <f>SUM(CH286:CH288)</f>
        <v>#REF!</v>
      </c>
      <c r="CI285" s="381"/>
      <c r="CJ285" s="381"/>
      <c r="CK285" s="382"/>
      <c r="CL285" s="383"/>
      <c r="CM285" s="384"/>
      <c r="CN285" s="385"/>
      <c r="CO285" s="384"/>
      <c r="CP285" s="599"/>
    </row>
    <row r="286" spans="1:93" s="129" customFormat="1" ht="14.25" customHeight="1">
      <c r="A286" s="119"/>
      <c r="B286" s="120"/>
      <c r="C286" s="540"/>
      <c r="D286" s="150"/>
      <c r="E286" s="150"/>
      <c r="F286" s="150"/>
      <c r="G286" s="121"/>
      <c r="H286" s="127"/>
      <c r="I286" s="125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6"/>
      <c r="BC286" s="126"/>
      <c r="BD286" s="126"/>
      <c r="BE286" s="126"/>
      <c r="BF286" s="126"/>
      <c r="BG286" s="126"/>
      <c r="BH286" s="126"/>
      <c r="BI286" s="126"/>
      <c r="BJ286" s="126"/>
      <c r="BK286" s="126"/>
      <c r="BL286" s="126"/>
      <c r="BM286" s="126"/>
      <c r="BN286" s="126"/>
      <c r="BO286" s="126"/>
      <c r="BP286" s="126"/>
      <c r="BQ286" s="126"/>
      <c r="BR286" s="126"/>
      <c r="BS286" s="126"/>
      <c r="BT286" s="126"/>
      <c r="BU286" s="126"/>
      <c r="BV286" s="126"/>
      <c r="BW286" s="126"/>
      <c r="BX286" s="126"/>
      <c r="BY286" s="126"/>
      <c r="BZ286" s="126"/>
      <c r="CA286" s="126"/>
      <c r="CB286" s="126"/>
      <c r="CC286" s="126"/>
      <c r="CD286" s="126"/>
      <c r="CE286" s="126"/>
      <c r="CF286" s="126"/>
      <c r="CG286" s="126"/>
      <c r="CH286" s="126"/>
      <c r="CI286" s="157"/>
      <c r="CJ286" s="158"/>
      <c r="CK286" s="157"/>
      <c r="CL286" s="157"/>
      <c r="CM286" s="158"/>
      <c r="CN286" s="158"/>
      <c r="CO286" s="158"/>
    </row>
    <row r="287" spans="1:94" s="184" customFormat="1" ht="13.5" customHeight="1" thickBot="1">
      <c r="A287" s="598"/>
      <c r="B287" s="342"/>
      <c r="C287" s="230" t="s">
        <v>133</v>
      </c>
      <c r="D287" s="84" t="s">
        <v>134</v>
      </c>
      <c r="E287" s="84" t="s">
        <v>131</v>
      </c>
      <c r="F287" s="85" t="s">
        <v>135</v>
      </c>
      <c r="G287" s="86" t="e">
        <f>H287-I287</f>
        <v>#REF!</v>
      </c>
      <c r="H287" s="180" t="e">
        <f>SUM(#REF!)</f>
        <v>#REF!</v>
      </c>
      <c r="I287" s="181"/>
      <c r="J287" s="181"/>
      <c r="K287" s="181"/>
      <c r="L287" s="181"/>
      <c r="M287" s="181"/>
      <c r="N287" s="181"/>
      <c r="O287" s="181"/>
      <c r="P287" s="181"/>
      <c r="Q287" s="181"/>
      <c r="R287" s="181"/>
      <c r="S287" s="181"/>
      <c r="T287" s="181"/>
      <c r="U287" s="181"/>
      <c r="V287" s="181"/>
      <c r="W287" s="181"/>
      <c r="X287" s="182"/>
      <c r="Y287" s="347"/>
      <c r="Z287" s="347"/>
      <c r="AA287" s="347"/>
      <c r="AB287" s="347"/>
      <c r="AC287" s="181"/>
      <c r="AD287" s="181"/>
      <c r="AE287" s="181"/>
      <c r="AF287" s="181"/>
      <c r="AG287" s="181"/>
      <c r="AH287" s="181"/>
      <c r="AI287" s="181"/>
      <c r="AJ287" s="181"/>
      <c r="AK287" s="181"/>
      <c r="AL287" s="181"/>
      <c r="AM287" s="181"/>
      <c r="AN287" s="181"/>
      <c r="AO287" s="181"/>
      <c r="AP287" s="181"/>
      <c r="AQ287" s="181"/>
      <c r="AR287" s="181"/>
      <c r="AS287" s="181"/>
      <c r="AT287" s="181"/>
      <c r="AU287" s="181"/>
      <c r="AV287" s="181"/>
      <c r="AW287" s="181"/>
      <c r="AX287" s="181"/>
      <c r="AY287" s="181"/>
      <c r="AZ287" s="181"/>
      <c r="BA287" s="181"/>
      <c r="BB287" s="181"/>
      <c r="BC287" s="181"/>
      <c r="BD287" s="181"/>
      <c r="BE287" s="181"/>
      <c r="BF287" s="181"/>
      <c r="BG287" s="181"/>
      <c r="BH287" s="181"/>
      <c r="BI287" s="181"/>
      <c r="BJ287" s="181"/>
      <c r="BK287" s="181"/>
      <c r="BL287" s="181"/>
      <c r="BM287" s="181"/>
      <c r="BN287" s="181"/>
      <c r="BO287" s="181"/>
      <c r="BP287" s="181"/>
      <c r="BQ287" s="181"/>
      <c r="BR287" s="181"/>
      <c r="BS287" s="181"/>
      <c r="BT287" s="181"/>
      <c r="BU287" s="181"/>
      <c r="BV287" s="181"/>
      <c r="BW287" s="181"/>
      <c r="BX287" s="181"/>
      <c r="BY287" s="181"/>
      <c r="BZ287" s="181"/>
      <c r="CA287" s="181"/>
      <c r="CB287" s="181"/>
      <c r="CC287" s="181"/>
      <c r="CD287" s="181"/>
      <c r="CE287" s="181"/>
      <c r="CF287" s="181"/>
      <c r="CG287" s="181"/>
      <c r="CH287" s="181" t="e">
        <f>SUM(#REF!)</f>
        <v>#REF!</v>
      </c>
      <c r="CI287" s="381"/>
      <c r="CJ287" s="381"/>
      <c r="CK287" s="382"/>
      <c r="CL287" s="383"/>
      <c r="CM287" s="384"/>
      <c r="CN287" s="385"/>
      <c r="CO287" s="384"/>
      <c r="CP287" s="599"/>
    </row>
    <row r="288" spans="1:94" s="184" customFormat="1" ht="13.5" customHeight="1" thickBot="1">
      <c r="A288" s="598"/>
      <c r="B288" s="342"/>
      <c r="C288" s="626" t="s">
        <v>382</v>
      </c>
      <c r="D288" s="84"/>
      <c r="E288" s="84"/>
      <c r="F288" s="85"/>
      <c r="G288" s="86" t="e">
        <f>H288-I288</f>
        <v>#REF!</v>
      </c>
      <c r="H288" s="180" t="e">
        <f>SUM(H289:H290)</f>
        <v>#REF!</v>
      </c>
      <c r="I288" s="181">
        <v>5397765</v>
      </c>
      <c r="J288" s="181">
        <v>5353624</v>
      </c>
      <c r="K288" s="181">
        <v>5303486</v>
      </c>
      <c r="L288" s="181">
        <v>3980813</v>
      </c>
      <c r="M288" s="181">
        <v>921086</v>
      </c>
      <c r="N288" s="181">
        <v>82362</v>
      </c>
      <c r="O288" s="181">
        <v>0</v>
      </c>
      <c r="P288" s="181">
        <v>53000</v>
      </c>
      <c r="Q288" s="181">
        <v>0</v>
      </c>
      <c r="R288" s="181">
        <v>0</v>
      </c>
      <c r="S288" s="181">
        <v>29362</v>
      </c>
      <c r="T288" s="181">
        <v>0</v>
      </c>
      <c r="U288" s="181">
        <v>0</v>
      </c>
      <c r="V288" s="181">
        <v>0</v>
      </c>
      <c r="W288" s="181">
        <v>10000</v>
      </c>
      <c r="X288" s="181">
        <v>309225</v>
      </c>
      <c r="Y288" s="181">
        <v>0</v>
      </c>
      <c r="Z288" s="181">
        <v>246106</v>
      </c>
      <c r="AA288" s="181">
        <v>48476</v>
      </c>
      <c r="AB288" s="181">
        <v>14643</v>
      </c>
      <c r="AC288" s="181">
        <v>0</v>
      </c>
      <c r="AD288" s="181">
        <v>0</v>
      </c>
      <c r="AE288" s="181">
        <v>0</v>
      </c>
      <c r="AF288" s="181">
        <v>50138</v>
      </c>
      <c r="AG288" s="181">
        <v>3533</v>
      </c>
      <c r="AH288" s="181">
        <v>44035</v>
      </c>
      <c r="AI288" s="181">
        <v>2570</v>
      </c>
      <c r="AJ288" s="181">
        <v>0</v>
      </c>
      <c r="AK288" s="181">
        <v>0</v>
      </c>
      <c r="AL288" s="181">
        <v>0</v>
      </c>
      <c r="AM288" s="181">
        <v>0</v>
      </c>
      <c r="AN288" s="181">
        <v>0</v>
      </c>
      <c r="AO288" s="181">
        <v>0</v>
      </c>
      <c r="AP288" s="181">
        <v>0</v>
      </c>
      <c r="AQ288" s="181">
        <v>0</v>
      </c>
      <c r="AR288" s="181">
        <v>0</v>
      </c>
      <c r="AS288" s="181">
        <v>0</v>
      </c>
      <c r="AT288" s="181">
        <v>0</v>
      </c>
      <c r="AU288" s="181">
        <v>0</v>
      </c>
      <c r="AV288" s="181">
        <v>2570</v>
      </c>
      <c r="AW288" s="181">
        <v>0</v>
      </c>
      <c r="AX288" s="181">
        <v>0</v>
      </c>
      <c r="AY288" s="181">
        <v>0</v>
      </c>
      <c r="AZ288" s="181">
        <v>0</v>
      </c>
      <c r="BA288" s="181">
        <v>0</v>
      </c>
      <c r="BB288" s="181">
        <v>0</v>
      </c>
      <c r="BC288" s="181">
        <v>0</v>
      </c>
      <c r="BD288" s="181">
        <v>0</v>
      </c>
      <c r="BE288" s="181">
        <v>0</v>
      </c>
      <c r="BF288" s="181">
        <v>0</v>
      </c>
      <c r="BG288" s="181">
        <v>0</v>
      </c>
      <c r="BH288" s="181">
        <v>0</v>
      </c>
      <c r="BI288" s="181">
        <v>0</v>
      </c>
      <c r="BJ288" s="181">
        <v>0</v>
      </c>
      <c r="BK288" s="181">
        <v>0</v>
      </c>
      <c r="BL288" s="181">
        <v>0</v>
      </c>
      <c r="BM288" s="181">
        <v>0</v>
      </c>
      <c r="BN288" s="181">
        <v>0</v>
      </c>
      <c r="BO288" s="181">
        <v>0</v>
      </c>
      <c r="BP288" s="181">
        <v>0</v>
      </c>
      <c r="BQ288" s="181">
        <v>0</v>
      </c>
      <c r="BR288" s="181">
        <v>44141</v>
      </c>
      <c r="BS288" s="181">
        <v>44141</v>
      </c>
      <c r="BT288" s="181">
        <v>44141</v>
      </c>
      <c r="BU288" s="181">
        <v>0</v>
      </c>
      <c r="BV288" s="181">
        <v>44141</v>
      </c>
      <c r="BW288" s="181">
        <v>0</v>
      </c>
      <c r="BX288" s="181">
        <v>0</v>
      </c>
      <c r="BY288" s="181">
        <v>0</v>
      </c>
      <c r="BZ288" s="181">
        <v>0</v>
      </c>
      <c r="CA288" s="181">
        <v>0</v>
      </c>
      <c r="CB288" s="181">
        <v>0</v>
      </c>
      <c r="CC288" s="181">
        <v>0</v>
      </c>
      <c r="CD288" s="181">
        <v>0</v>
      </c>
      <c r="CE288" s="181">
        <v>0</v>
      </c>
      <c r="CF288" s="181">
        <v>0</v>
      </c>
      <c r="CG288" s="181">
        <v>0</v>
      </c>
      <c r="CH288" s="181" t="e">
        <f>SUM(#REF!)</f>
        <v>#REF!</v>
      </c>
      <c r="CI288" s="381"/>
      <c r="CJ288" s="381"/>
      <c r="CK288" s="382"/>
      <c r="CL288" s="383"/>
      <c r="CM288" s="384"/>
      <c r="CN288" s="385"/>
      <c r="CO288" s="384"/>
      <c r="CP288" s="599"/>
    </row>
    <row r="289" spans="1:94" s="184" customFormat="1" ht="13.5" customHeight="1" thickBot="1">
      <c r="A289" s="598"/>
      <c r="B289" s="342"/>
      <c r="C289" s="649" t="s">
        <v>383</v>
      </c>
      <c r="D289" s="84"/>
      <c r="E289" s="84"/>
      <c r="F289" s="85"/>
      <c r="G289" s="86" t="e">
        <f>H289-I289</f>
        <v>#REF!</v>
      </c>
      <c r="H289" s="180" t="e">
        <f>SUM(H290:H292)</f>
        <v>#REF!</v>
      </c>
      <c r="I289" s="181">
        <v>5088540</v>
      </c>
      <c r="J289" s="181">
        <v>5044399</v>
      </c>
      <c r="K289" s="181">
        <v>4994261</v>
      </c>
      <c r="L289" s="181">
        <v>3980813</v>
      </c>
      <c r="M289" s="181">
        <v>921086</v>
      </c>
      <c r="N289" s="181">
        <v>82362</v>
      </c>
      <c r="O289" s="181">
        <v>0</v>
      </c>
      <c r="P289" s="181">
        <v>53000</v>
      </c>
      <c r="Q289" s="181">
        <v>0</v>
      </c>
      <c r="R289" s="181">
        <v>0</v>
      </c>
      <c r="S289" s="181">
        <v>29362</v>
      </c>
      <c r="T289" s="181">
        <v>0</v>
      </c>
      <c r="U289" s="181">
        <v>0</v>
      </c>
      <c r="V289" s="181">
        <v>0</v>
      </c>
      <c r="W289" s="181">
        <v>10000</v>
      </c>
      <c r="X289" s="181">
        <v>0</v>
      </c>
      <c r="Y289" s="181">
        <v>0</v>
      </c>
      <c r="Z289" s="181">
        <v>0</v>
      </c>
      <c r="AA289" s="181">
        <v>0</v>
      </c>
      <c r="AB289" s="181">
        <v>0</v>
      </c>
      <c r="AC289" s="181">
        <v>0</v>
      </c>
      <c r="AD289" s="181">
        <v>0</v>
      </c>
      <c r="AE289" s="181">
        <v>0</v>
      </c>
      <c r="AF289" s="181">
        <v>50138</v>
      </c>
      <c r="AG289" s="181">
        <v>3533</v>
      </c>
      <c r="AH289" s="181">
        <v>44035</v>
      </c>
      <c r="AI289" s="181">
        <v>2570</v>
      </c>
      <c r="AJ289" s="181">
        <v>0</v>
      </c>
      <c r="AK289" s="181">
        <v>0</v>
      </c>
      <c r="AL289" s="181">
        <v>0</v>
      </c>
      <c r="AM289" s="181">
        <v>0</v>
      </c>
      <c r="AN289" s="181">
        <v>0</v>
      </c>
      <c r="AO289" s="181">
        <v>0</v>
      </c>
      <c r="AP289" s="181">
        <v>0</v>
      </c>
      <c r="AQ289" s="181">
        <v>0</v>
      </c>
      <c r="AR289" s="181">
        <v>0</v>
      </c>
      <c r="AS289" s="181">
        <v>0</v>
      </c>
      <c r="AT289" s="181">
        <v>0</v>
      </c>
      <c r="AU289" s="181">
        <v>0</v>
      </c>
      <c r="AV289" s="181">
        <v>2570</v>
      </c>
      <c r="AW289" s="181">
        <v>0</v>
      </c>
      <c r="AX289" s="181">
        <v>0</v>
      </c>
      <c r="AY289" s="181">
        <v>0</v>
      </c>
      <c r="AZ289" s="181">
        <v>0</v>
      </c>
      <c r="BA289" s="181">
        <v>0</v>
      </c>
      <c r="BB289" s="181">
        <v>0</v>
      </c>
      <c r="BC289" s="181">
        <v>0</v>
      </c>
      <c r="BD289" s="181">
        <v>0</v>
      </c>
      <c r="BE289" s="181">
        <v>0</v>
      </c>
      <c r="BF289" s="181">
        <v>0</v>
      </c>
      <c r="BG289" s="181">
        <v>0</v>
      </c>
      <c r="BH289" s="181">
        <v>0</v>
      </c>
      <c r="BI289" s="181">
        <v>0</v>
      </c>
      <c r="BJ289" s="181">
        <v>0</v>
      </c>
      <c r="BK289" s="181">
        <v>0</v>
      </c>
      <c r="BL289" s="181">
        <v>0</v>
      </c>
      <c r="BM289" s="181">
        <v>0</v>
      </c>
      <c r="BN289" s="181">
        <v>0</v>
      </c>
      <c r="BO289" s="181">
        <v>0</v>
      </c>
      <c r="BP289" s="181">
        <v>0</v>
      </c>
      <c r="BQ289" s="181">
        <v>0</v>
      </c>
      <c r="BR289" s="181">
        <v>44141</v>
      </c>
      <c r="BS289" s="181">
        <v>44141</v>
      </c>
      <c r="BT289" s="181">
        <v>44141</v>
      </c>
      <c r="BU289" s="181">
        <v>0</v>
      </c>
      <c r="BV289" s="181">
        <v>44141</v>
      </c>
      <c r="BW289" s="181">
        <v>0</v>
      </c>
      <c r="BX289" s="181">
        <v>0</v>
      </c>
      <c r="BY289" s="181">
        <v>0</v>
      </c>
      <c r="BZ289" s="181">
        <v>0</v>
      </c>
      <c r="CA289" s="181">
        <v>0</v>
      </c>
      <c r="CB289" s="181">
        <v>0</v>
      </c>
      <c r="CC289" s="181">
        <v>0</v>
      </c>
      <c r="CD289" s="181">
        <v>0</v>
      </c>
      <c r="CE289" s="181">
        <v>0</v>
      </c>
      <c r="CF289" s="181">
        <v>0</v>
      </c>
      <c r="CG289" s="181">
        <v>0</v>
      </c>
      <c r="CH289" s="181" t="e">
        <f>SUM(#REF!)</f>
        <v>#REF!</v>
      </c>
      <c r="CI289" s="381"/>
      <c r="CJ289" s="381"/>
      <c r="CK289" s="382"/>
      <c r="CL289" s="383"/>
      <c r="CM289" s="384"/>
      <c r="CN289" s="385"/>
      <c r="CO289" s="384"/>
      <c r="CP289" s="599"/>
    </row>
    <row r="290" spans="1:93" s="129" customFormat="1" ht="14.25" customHeight="1">
      <c r="A290" s="119"/>
      <c r="B290" s="120"/>
      <c r="C290" s="540"/>
      <c r="D290" s="150"/>
      <c r="E290" s="150"/>
      <c r="F290" s="150"/>
      <c r="G290" s="121"/>
      <c r="H290" s="127"/>
      <c r="I290" s="125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57"/>
      <c r="CJ290" s="158"/>
      <c r="CK290" s="157"/>
      <c r="CL290" s="157"/>
      <c r="CM290" s="158"/>
      <c r="CN290" s="158"/>
      <c r="CO290" s="158"/>
    </row>
    <row r="291" spans="1:95" s="81" customFormat="1" ht="31.5" customHeight="1" thickBot="1">
      <c r="A291" s="82"/>
      <c r="B291" s="83" t="s">
        <v>225</v>
      </c>
      <c r="C291" s="230" t="s">
        <v>283</v>
      </c>
      <c r="D291" s="84" t="s">
        <v>87</v>
      </c>
      <c r="E291" s="84" t="s">
        <v>87</v>
      </c>
      <c r="F291" s="85" t="s">
        <v>87</v>
      </c>
      <c r="G291" s="86" t="e">
        <f>H291-I291</f>
        <v>#REF!</v>
      </c>
      <c r="H291" s="87" t="e">
        <f>SUM(#REF!)</f>
        <v>#REF!</v>
      </c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9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 t="e">
        <f>SUM(#REF!)</f>
        <v>#REF!</v>
      </c>
      <c r="CI291" s="86"/>
      <c r="CJ291" s="86"/>
      <c r="CK291" s="86"/>
      <c r="CL291" s="86"/>
      <c r="CM291" s="86"/>
      <c r="CN291" s="86"/>
      <c r="CO291" s="86"/>
      <c r="CP291" s="86"/>
      <c r="CQ291" s="299"/>
    </row>
    <row r="292" spans="1:95" s="81" customFormat="1" ht="31.5" customHeight="1" thickBot="1">
      <c r="A292" s="82"/>
      <c r="B292" s="83"/>
      <c r="C292" s="626" t="s">
        <v>382</v>
      </c>
      <c r="D292" s="84"/>
      <c r="E292" s="84"/>
      <c r="F292" s="85"/>
      <c r="G292" s="86" t="e">
        <f>H292-I292</f>
        <v>#REF!</v>
      </c>
      <c r="H292" s="87" t="e">
        <f>SUM(H293:H294)</f>
        <v>#REF!</v>
      </c>
      <c r="I292" s="56">
        <v>336060</v>
      </c>
      <c r="J292" s="56">
        <v>336060</v>
      </c>
      <c r="K292" s="56">
        <v>0</v>
      </c>
      <c r="L292" s="56">
        <v>0</v>
      </c>
      <c r="M292" s="56">
        <v>0</v>
      </c>
      <c r="N292" s="56">
        <v>0</v>
      </c>
      <c r="O292" s="56">
        <v>0</v>
      </c>
      <c r="P292" s="56">
        <v>0</v>
      </c>
      <c r="Q292" s="56">
        <v>0</v>
      </c>
      <c r="R292" s="56">
        <v>0</v>
      </c>
      <c r="S292" s="56">
        <v>0</v>
      </c>
      <c r="T292" s="56">
        <v>0</v>
      </c>
      <c r="U292" s="56">
        <v>0</v>
      </c>
      <c r="V292" s="56">
        <v>0</v>
      </c>
      <c r="W292" s="56">
        <v>0</v>
      </c>
      <c r="X292" s="56">
        <v>0</v>
      </c>
      <c r="Y292" s="56">
        <v>0</v>
      </c>
      <c r="Z292" s="56">
        <v>0</v>
      </c>
      <c r="AA292" s="56">
        <v>0</v>
      </c>
      <c r="AB292" s="56">
        <v>0</v>
      </c>
      <c r="AC292" s="56">
        <v>0</v>
      </c>
      <c r="AD292" s="56">
        <v>0</v>
      </c>
      <c r="AE292" s="56">
        <v>0</v>
      </c>
      <c r="AF292" s="56">
        <v>336060</v>
      </c>
      <c r="AG292" s="56">
        <v>0</v>
      </c>
      <c r="AH292" s="56">
        <v>0</v>
      </c>
      <c r="AI292" s="56">
        <v>336060</v>
      </c>
      <c r="AJ292" s="56">
        <v>0</v>
      </c>
      <c r="AK292" s="56">
        <v>0</v>
      </c>
      <c r="AL292" s="56">
        <v>0</v>
      </c>
      <c r="AM292" s="56">
        <v>0</v>
      </c>
      <c r="AN292" s="56">
        <v>0</v>
      </c>
      <c r="AO292" s="56">
        <v>0</v>
      </c>
      <c r="AP292" s="56">
        <v>0</v>
      </c>
      <c r="AQ292" s="56">
        <v>0</v>
      </c>
      <c r="AR292" s="56">
        <v>0</v>
      </c>
      <c r="AS292" s="56">
        <v>0</v>
      </c>
      <c r="AT292" s="56">
        <v>0</v>
      </c>
      <c r="AU292" s="56">
        <v>0</v>
      </c>
      <c r="AV292" s="56">
        <v>336060</v>
      </c>
      <c r="AW292" s="56">
        <v>0</v>
      </c>
      <c r="AX292" s="56">
        <v>0</v>
      </c>
      <c r="AY292" s="56">
        <v>0</v>
      </c>
      <c r="AZ292" s="56">
        <v>0</v>
      </c>
      <c r="BA292" s="56">
        <v>0</v>
      </c>
      <c r="BB292" s="56">
        <v>0</v>
      </c>
      <c r="BC292" s="56">
        <v>0</v>
      </c>
      <c r="BD292" s="56">
        <v>0</v>
      </c>
      <c r="BE292" s="56">
        <v>0</v>
      </c>
      <c r="BF292" s="56">
        <v>0</v>
      </c>
      <c r="BG292" s="56">
        <v>0</v>
      </c>
      <c r="BH292" s="56">
        <v>0</v>
      </c>
      <c r="BI292" s="56">
        <v>0</v>
      </c>
      <c r="BJ292" s="56">
        <v>0</v>
      </c>
      <c r="BK292" s="56">
        <v>0</v>
      </c>
      <c r="BL292" s="56">
        <v>0</v>
      </c>
      <c r="BM292" s="56">
        <v>0</v>
      </c>
      <c r="BN292" s="56">
        <v>0</v>
      </c>
      <c r="BO292" s="56">
        <v>0</v>
      </c>
      <c r="BP292" s="56">
        <v>0</v>
      </c>
      <c r="BQ292" s="56">
        <v>0</v>
      </c>
      <c r="BR292" s="56">
        <v>0</v>
      </c>
      <c r="BS292" s="56">
        <v>0</v>
      </c>
      <c r="BT292" s="56">
        <v>0</v>
      </c>
      <c r="BU292" s="56">
        <v>0</v>
      </c>
      <c r="BV292" s="56">
        <v>0</v>
      </c>
      <c r="BW292" s="56">
        <v>0</v>
      </c>
      <c r="BX292" s="56">
        <v>0</v>
      </c>
      <c r="BY292" s="56">
        <v>0</v>
      </c>
      <c r="BZ292" s="56">
        <v>0</v>
      </c>
      <c r="CA292" s="56">
        <v>0</v>
      </c>
      <c r="CB292" s="56">
        <v>0</v>
      </c>
      <c r="CC292" s="56">
        <v>0</v>
      </c>
      <c r="CD292" s="56">
        <v>0</v>
      </c>
      <c r="CE292" s="56">
        <v>0</v>
      </c>
      <c r="CF292" s="56">
        <v>0</v>
      </c>
      <c r="CG292" s="56">
        <v>0</v>
      </c>
      <c r="CH292" s="56" t="e">
        <f>SUM(#REF!)</f>
        <v>#REF!</v>
      </c>
      <c r="CI292" s="86"/>
      <c r="CJ292" s="86"/>
      <c r="CK292" s="86"/>
      <c r="CL292" s="86"/>
      <c r="CM292" s="86"/>
      <c r="CN292" s="86"/>
      <c r="CO292" s="86"/>
      <c r="CP292" s="86"/>
      <c r="CQ292" s="299"/>
    </row>
    <row r="293" spans="1:95" s="81" customFormat="1" ht="31.5" customHeight="1" thickBot="1">
      <c r="A293" s="82"/>
      <c r="B293" s="83"/>
      <c r="C293" s="626" t="s">
        <v>383</v>
      </c>
      <c r="D293" s="84"/>
      <c r="E293" s="84"/>
      <c r="F293" s="85"/>
      <c r="G293" s="86" t="e">
        <f>H293-I293</f>
        <v>#REF!</v>
      </c>
      <c r="H293" s="87" t="e">
        <f>SUM(H294:H297)</f>
        <v>#REF!</v>
      </c>
      <c r="I293" s="56">
        <v>336060</v>
      </c>
      <c r="J293" s="56">
        <v>336060</v>
      </c>
      <c r="K293" s="56">
        <v>0</v>
      </c>
      <c r="L293" s="56">
        <v>0</v>
      </c>
      <c r="M293" s="56">
        <v>0</v>
      </c>
      <c r="N293" s="56">
        <v>0</v>
      </c>
      <c r="O293" s="56">
        <v>0</v>
      </c>
      <c r="P293" s="56">
        <v>0</v>
      </c>
      <c r="Q293" s="56">
        <v>0</v>
      </c>
      <c r="R293" s="56">
        <v>0</v>
      </c>
      <c r="S293" s="56">
        <v>0</v>
      </c>
      <c r="T293" s="56">
        <v>0</v>
      </c>
      <c r="U293" s="56">
        <v>0</v>
      </c>
      <c r="V293" s="56">
        <v>0</v>
      </c>
      <c r="W293" s="56">
        <v>0</v>
      </c>
      <c r="X293" s="56">
        <v>0</v>
      </c>
      <c r="Y293" s="56">
        <v>0</v>
      </c>
      <c r="Z293" s="56">
        <v>0</v>
      </c>
      <c r="AA293" s="56">
        <v>0</v>
      </c>
      <c r="AB293" s="56">
        <v>0</v>
      </c>
      <c r="AC293" s="56">
        <v>0</v>
      </c>
      <c r="AD293" s="56">
        <v>0</v>
      </c>
      <c r="AE293" s="56">
        <v>0</v>
      </c>
      <c r="AF293" s="56">
        <v>336060</v>
      </c>
      <c r="AG293" s="56">
        <v>0</v>
      </c>
      <c r="AH293" s="56">
        <v>0</v>
      </c>
      <c r="AI293" s="56">
        <v>336060</v>
      </c>
      <c r="AJ293" s="56">
        <v>0</v>
      </c>
      <c r="AK293" s="56">
        <v>0</v>
      </c>
      <c r="AL293" s="56">
        <v>0</v>
      </c>
      <c r="AM293" s="56">
        <v>0</v>
      </c>
      <c r="AN293" s="56">
        <v>0</v>
      </c>
      <c r="AO293" s="56">
        <v>0</v>
      </c>
      <c r="AP293" s="56">
        <v>0</v>
      </c>
      <c r="AQ293" s="56">
        <v>0</v>
      </c>
      <c r="AR293" s="56">
        <v>0</v>
      </c>
      <c r="AS293" s="56">
        <v>0</v>
      </c>
      <c r="AT293" s="56">
        <v>0</v>
      </c>
      <c r="AU293" s="56">
        <v>0</v>
      </c>
      <c r="AV293" s="56">
        <v>336060</v>
      </c>
      <c r="AW293" s="56">
        <v>0</v>
      </c>
      <c r="AX293" s="56">
        <v>0</v>
      </c>
      <c r="AY293" s="56">
        <v>0</v>
      </c>
      <c r="AZ293" s="56">
        <v>0</v>
      </c>
      <c r="BA293" s="56">
        <v>0</v>
      </c>
      <c r="BB293" s="56">
        <v>0</v>
      </c>
      <c r="BC293" s="56">
        <v>0</v>
      </c>
      <c r="BD293" s="56">
        <v>0</v>
      </c>
      <c r="BE293" s="56">
        <v>0</v>
      </c>
      <c r="BF293" s="56">
        <v>0</v>
      </c>
      <c r="BG293" s="56">
        <v>0</v>
      </c>
      <c r="BH293" s="56">
        <v>0</v>
      </c>
      <c r="BI293" s="56">
        <v>0</v>
      </c>
      <c r="BJ293" s="56">
        <v>0</v>
      </c>
      <c r="BK293" s="56">
        <v>0</v>
      </c>
      <c r="BL293" s="56">
        <v>0</v>
      </c>
      <c r="BM293" s="56">
        <v>0</v>
      </c>
      <c r="BN293" s="56">
        <v>0</v>
      </c>
      <c r="BO293" s="56">
        <v>0</v>
      </c>
      <c r="BP293" s="56">
        <v>0</v>
      </c>
      <c r="BQ293" s="56">
        <v>0</v>
      </c>
      <c r="BR293" s="56">
        <v>0</v>
      </c>
      <c r="BS293" s="56">
        <v>0</v>
      </c>
      <c r="BT293" s="56">
        <v>0</v>
      </c>
      <c r="BU293" s="56">
        <v>0</v>
      </c>
      <c r="BV293" s="56">
        <v>0</v>
      </c>
      <c r="BW293" s="56">
        <v>0</v>
      </c>
      <c r="BX293" s="56">
        <v>0</v>
      </c>
      <c r="BY293" s="56">
        <v>0</v>
      </c>
      <c r="BZ293" s="56">
        <v>0</v>
      </c>
      <c r="CA293" s="56">
        <v>0</v>
      </c>
      <c r="CB293" s="56">
        <v>0</v>
      </c>
      <c r="CC293" s="56">
        <v>0</v>
      </c>
      <c r="CD293" s="56">
        <v>0</v>
      </c>
      <c r="CE293" s="56">
        <v>0</v>
      </c>
      <c r="CF293" s="56">
        <v>0</v>
      </c>
      <c r="CG293" s="56">
        <v>0</v>
      </c>
      <c r="CH293" s="56" t="e">
        <f>SUM(#REF!)</f>
        <v>#REF!</v>
      </c>
      <c r="CI293" s="86"/>
      <c r="CJ293" s="86"/>
      <c r="CK293" s="86"/>
      <c r="CL293" s="86"/>
      <c r="CM293" s="86"/>
      <c r="CN293" s="86"/>
      <c r="CO293" s="86"/>
      <c r="CP293" s="86"/>
      <c r="CQ293" s="299"/>
    </row>
    <row r="294" spans="1:95" s="97" customFormat="1" ht="13.5" customHeight="1">
      <c r="A294" s="119"/>
      <c r="B294" s="120"/>
      <c r="C294" s="551"/>
      <c r="D294" s="150"/>
      <c r="E294" s="150"/>
      <c r="F294" s="150"/>
      <c r="G294" s="121"/>
      <c r="H294" s="127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6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  <c r="BO294" s="125"/>
      <c r="BP294" s="125"/>
      <c r="BQ294" s="125"/>
      <c r="BR294" s="125"/>
      <c r="BS294" s="125"/>
      <c r="BT294" s="125"/>
      <c r="BU294" s="125"/>
      <c r="BV294" s="125"/>
      <c r="BW294" s="125"/>
      <c r="BX294" s="125"/>
      <c r="BY294" s="125"/>
      <c r="BZ294" s="125"/>
      <c r="CA294" s="125"/>
      <c r="CB294" s="125"/>
      <c r="CC294" s="125"/>
      <c r="CD294" s="125"/>
      <c r="CE294" s="125"/>
      <c r="CF294" s="125"/>
      <c r="CG294" s="125"/>
      <c r="CH294" s="125"/>
      <c r="CI294" s="127"/>
      <c r="CJ294" s="127"/>
      <c r="CK294" s="127"/>
      <c r="CL294" s="127"/>
      <c r="CM294" s="127"/>
      <c r="CN294" s="127"/>
      <c r="CO294" s="127"/>
      <c r="CP294" s="127"/>
      <c r="CQ294" s="129"/>
    </row>
    <row r="295" spans="1:93" s="148" customFormat="1" ht="13.5" customHeight="1">
      <c r="A295" s="215"/>
      <c r="B295" s="216"/>
      <c r="C295" s="545" t="s">
        <v>89</v>
      </c>
      <c r="D295" s="217"/>
      <c r="E295" s="217"/>
      <c r="F295" s="218"/>
      <c r="G295" s="219">
        <f>H295-I295</f>
        <v>0</v>
      </c>
      <c r="H295" s="220"/>
      <c r="I295" s="221"/>
      <c r="J295" s="222"/>
      <c r="K295" s="223"/>
      <c r="L295" s="332"/>
      <c r="M295" s="332"/>
      <c r="N295" s="221"/>
      <c r="O295" s="332"/>
      <c r="P295" s="332"/>
      <c r="Q295" s="332"/>
      <c r="R295" s="332"/>
      <c r="S295" s="332"/>
      <c r="T295" s="221"/>
      <c r="U295" s="332"/>
      <c r="V295" s="332"/>
      <c r="W295" s="332"/>
      <c r="X295" s="210"/>
      <c r="Y295" s="332"/>
      <c r="Z295" s="332"/>
      <c r="AA295" s="332"/>
      <c r="AB295" s="332"/>
      <c r="AC295" s="332"/>
      <c r="AD295" s="332"/>
      <c r="AE295" s="332"/>
      <c r="AF295" s="221"/>
      <c r="AG295" s="221"/>
      <c r="AH295" s="333"/>
      <c r="AI295" s="221"/>
      <c r="AJ295" s="223"/>
      <c r="AK295" s="332"/>
      <c r="AL295" s="332"/>
      <c r="AM295" s="332"/>
      <c r="AN295" s="332"/>
      <c r="AO295" s="332"/>
      <c r="AP295" s="332"/>
      <c r="AQ295" s="332"/>
      <c r="AR295" s="332"/>
      <c r="AS295" s="332"/>
      <c r="AT295" s="332"/>
      <c r="AU295" s="332"/>
      <c r="AV295" s="332"/>
      <c r="AW295" s="334"/>
      <c r="AX295" s="221"/>
      <c r="AY295" s="332"/>
      <c r="AZ295" s="332"/>
      <c r="BA295" s="332"/>
      <c r="BB295" s="332"/>
      <c r="BC295" s="332"/>
      <c r="BD295" s="221"/>
      <c r="BE295" s="332"/>
      <c r="BF295" s="332"/>
      <c r="BG295" s="221"/>
      <c r="BH295" s="332"/>
      <c r="BI295" s="223"/>
      <c r="BJ295" s="223"/>
      <c r="BK295" s="221"/>
      <c r="BL295" s="332"/>
      <c r="BM295" s="332"/>
      <c r="BN295" s="332"/>
      <c r="BO295" s="332"/>
      <c r="BP295" s="221"/>
      <c r="BQ295" s="332"/>
      <c r="BR295" s="332"/>
      <c r="BS295" s="334"/>
      <c r="BT295" s="221"/>
      <c r="BU295" s="332"/>
      <c r="BV295" s="332"/>
      <c r="BW295" s="221"/>
      <c r="BX295" s="332"/>
      <c r="BY295" s="332"/>
      <c r="BZ295" s="332"/>
      <c r="CA295" s="223"/>
      <c r="CB295" s="221"/>
      <c r="CC295" s="332"/>
      <c r="CD295" s="332"/>
      <c r="CE295" s="332"/>
      <c r="CF295" s="332"/>
      <c r="CG295" s="332"/>
      <c r="CH295" s="332"/>
      <c r="CI295" s="335"/>
      <c r="CJ295" s="335"/>
      <c r="CK295" s="335"/>
      <c r="CL295" s="335"/>
      <c r="CM295" s="378"/>
      <c r="CN295" s="335"/>
      <c r="CO295" s="378"/>
    </row>
    <row r="296" spans="1:94" s="345" customFormat="1" ht="29.25" customHeight="1" thickBot="1">
      <c r="A296" s="341"/>
      <c r="B296" s="342"/>
      <c r="C296" s="230" t="s">
        <v>297</v>
      </c>
      <c r="D296" s="84" t="s">
        <v>226</v>
      </c>
      <c r="E296" s="84" t="s">
        <v>227</v>
      </c>
      <c r="F296" s="85" t="s">
        <v>228</v>
      </c>
      <c r="G296" s="86" t="e">
        <f>H296-I296</f>
        <v>#REF!</v>
      </c>
      <c r="H296" s="379" t="e">
        <f>SUM(#REF!)</f>
        <v>#REF!</v>
      </c>
      <c r="I296" s="380"/>
      <c r="J296" s="380"/>
      <c r="K296" s="380"/>
      <c r="L296" s="380"/>
      <c r="M296" s="380"/>
      <c r="N296" s="380"/>
      <c r="O296" s="380"/>
      <c r="P296" s="380"/>
      <c r="Q296" s="380"/>
      <c r="R296" s="380"/>
      <c r="S296" s="380"/>
      <c r="T296" s="380"/>
      <c r="U296" s="380"/>
      <c r="V296" s="380"/>
      <c r="W296" s="380"/>
      <c r="X296" s="327"/>
      <c r="Y296" s="380"/>
      <c r="Z296" s="380"/>
      <c r="AA296" s="380"/>
      <c r="AB296" s="380"/>
      <c r="AC296" s="380"/>
      <c r="AD296" s="380"/>
      <c r="AE296" s="380"/>
      <c r="AF296" s="380"/>
      <c r="AG296" s="380"/>
      <c r="AH296" s="380"/>
      <c r="AI296" s="380"/>
      <c r="AJ296" s="380"/>
      <c r="AK296" s="380"/>
      <c r="AL296" s="380"/>
      <c r="AM296" s="380"/>
      <c r="AN296" s="380"/>
      <c r="AO296" s="380"/>
      <c r="AP296" s="380"/>
      <c r="AQ296" s="380"/>
      <c r="AR296" s="380"/>
      <c r="AS296" s="380"/>
      <c r="AT296" s="380"/>
      <c r="AU296" s="380"/>
      <c r="AV296" s="380"/>
      <c r="AW296" s="380"/>
      <c r="AX296" s="380"/>
      <c r="AY296" s="380"/>
      <c r="AZ296" s="380"/>
      <c r="BA296" s="380"/>
      <c r="BB296" s="380"/>
      <c r="BC296" s="380"/>
      <c r="BD296" s="380"/>
      <c r="BE296" s="380"/>
      <c r="BF296" s="380"/>
      <c r="BG296" s="380"/>
      <c r="BH296" s="380"/>
      <c r="BI296" s="380"/>
      <c r="BJ296" s="380"/>
      <c r="BK296" s="380"/>
      <c r="BL296" s="380"/>
      <c r="BM296" s="380"/>
      <c r="BN296" s="380"/>
      <c r="BO296" s="380"/>
      <c r="BP296" s="380"/>
      <c r="BQ296" s="380"/>
      <c r="BR296" s="380"/>
      <c r="BS296" s="380"/>
      <c r="BT296" s="380"/>
      <c r="BU296" s="380"/>
      <c r="BV296" s="380"/>
      <c r="BW296" s="380"/>
      <c r="BX296" s="380"/>
      <c r="BY296" s="380"/>
      <c r="BZ296" s="380"/>
      <c r="CA296" s="380"/>
      <c r="CB296" s="380"/>
      <c r="CC296" s="380"/>
      <c r="CD296" s="380"/>
      <c r="CE296" s="380"/>
      <c r="CF296" s="380"/>
      <c r="CG296" s="380"/>
      <c r="CH296" s="380" t="e">
        <f>SUM(#REF!)</f>
        <v>#REF!</v>
      </c>
      <c r="CI296" s="381"/>
      <c r="CJ296" s="381"/>
      <c r="CK296" s="382"/>
      <c r="CL296" s="383"/>
      <c r="CM296" s="384"/>
      <c r="CN296" s="385"/>
      <c r="CO296" s="384"/>
      <c r="CP296" s="386"/>
    </row>
    <row r="297" spans="1:94" s="345" customFormat="1" ht="29.25" customHeight="1" thickBot="1">
      <c r="A297" s="341"/>
      <c r="B297" s="342"/>
      <c r="C297" s="626" t="s">
        <v>382</v>
      </c>
      <c r="D297" s="84"/>
      <c r="E297" s="84"/>
      <c r="F297" s="85" t="s">
        <v>228</v>
      </c>
      <c r="G297" s="86">
        <f>H297-I297</f>
        <v>348650</v>
      </c>
      <c r="H297" s="379">
        <f>SUM(H298:H299)</f>
        <v>598650</v>
      </c>
      <c r="I297" s="380">
        <v>250000</v>
      </c>
      <c r="J297" s="380">
        <v>250000</v>
      </c>
      <c r="K297" s="380">
        <v>0</v>
      </c>
      <c r="L297" s="380">
        <v>0</v>
      </c>
      <c r="M297" s="380">
        <v>0</v>
      </c>
      <c r="N297" s="380">
        <v>0</v>
      </c>
      <c r="O297" s="380">
        <v>0</v>
      </c>
      <c r="P297" s="380">
        <v>0</v>
      </c>
      <c r="Q297" s="380">
        <v>0</v>
      </c>
      <c r="R297" s="380">
        <v>0</v>
      </c>
      <c r="S297" s="380">
        <v>0</v>
      </c>
      <c r="T297" s="380">
        <v>0</v>
      </c>
      <c r="U297" s="380">
        <v>0</v>
      </c>
      <c r="V297" s="380">
        <v>0</v>
      </c>
      <c r="W297" s="380">
        <v>0</v>
      </c>
      <c r="X297" s="380">
        <v>0</v>
      </c>
      <c r="Y297" s="380">
        <v>0</v>
      </c>
      <c r="Z297" s="380">
        <v>0</v>
      </c>
      <c r="AA297" s="380">
        <v>0</v>
      </c>
      <c r="AB297" s="380">
        <v>0</v>
      </c>
      <c r="AC297" s="380">
        <v>0</v>
      </c>
      <c r="AD297" s="380">
        <v>0</v>
      </c>
      <c r="AE297" s="380">
        <v>0</v>
      </c>
      <c r="AF297" s="380">
        <v>250000</v>
      </c>
      <c r="AG297" s="380">
        <v>0</v>
      </c>
      <c r="AH297" s="380">
        <v>0</v>
      </c>
      <c r="AI297" s="380">
        <v>250000</v>
      </c>
      <c r="AJ297" s="380">
        <v>0</v>
      </c>
      <c r="AK297" s="380">
        <v>0</v>
      </c>
      <c r="AL297" s="380">
        <v>0</v>
      </c>
      <c r="AM297" s="380">
        <v>0</v>
      </c>
      <c r="AN297" s="380">
        <v>0</v>
      </c>
      <c r="AO297" s="380">
        <v>0</v>
      </c>
      <c r="AP297" s="380">
        <v>0</v>
      </c>
      <c r="AQ297" s="380">
        <v>0</v>
      </c>
      <c r="AR297" s="380">
        <v>0</v>
      </c>
      <c r="AS297" s="380">
        <v>0</v>
      </c>
      <c r="AT297" s="380">
        <v>0</v>
      </c>
      <c r="AU297" s="380">
        <v>0</v>
      </c>
      <c r="AV297" s="380">
        <v>250000</v>
      </c>
      <c r="AW297" s="380">
        <v>0</v>
      </c>
      <c r="AX297" s="380">
        <v>0</v>
      </c>
      <c r="AY297" s="380">
        <v>0</v>
      </c>
      <c r="AZ297" s="380">
        <v>0</v>
      </c>
      <c r="BA297" s="380">
        <v>0</v>
      </c>
      <c r="BB297" s="380">
        <v>0</v>
      </c>
      <c r="BC297" s="380">
        <v>0</v>
      </c>
      <c r="BD297" s="380">
        <v>0</v>
      </c>
      <c r="BE297" s="380">
        <v>0</v>
      </c>
      <c r="BF297" s="380">
        <v>0</v>
      </c>
      <c r="BG297" s="380">
        <v>0</v>
      </c>
      <c r="BH297" s="380">
        <v>0</v>
      </c>
      <c r="BI297" s="380">
        <v>0</v>
      </c>
      <c r="BJ297" s="380">
        <v>0</v>
      </c>
      <c r="BK297" s="380">
        <v>0</v>
      </c>
      <c r="BL297" s="380">
        <v>0</v>
      </c>
      <c r="BM297" s="380">
        <v>0</v>
      </c>
      <c r="BN297" s="380">
        <v>0</v>
      </c>
      <c r="BO297" s="380">
        <v>0</v>
      </c>
      <c r="BP297" s="380">
        <v>0</v>
      </c>
      <c r="BQ297" s="380">
        <v>0</v>
      </c>
      <c r="BR297" s="380">
        <v>0</v>
      </c>
      <c r="BS297" s="380">
        <v>0</v>
      </c>
      <c r="BT297" s="380">
        <v>0</v>
      </c>
      <c r="BU297" s="380">
        <v>0</v>
      </c>
      <c r="BV297" s="380">
        <v>0</v>
      </c>
      <c r="BW297" s="380">
        <v>0</v>
      </c>
      <c r="BX297" s="380">
        <v>0</v>
      </c>
      <c r="BY297" s="380">
        <v>0</v>
      </c>
      <c r="BZ297" s="380">
        <v>0</v>
      </c>
      <c r="CA297" s="380">
        <v>0</v>
      </c>
      <c r="CB297" s="380">
        <v>0</v>
      </c>
      <c r="CC297" s="380">
        <v>0</v>
      </c>
      <c r="CD297" s="380">
        <v>0</v>
      </c>
      <c r="CE297" s="380">
        <v>0</v>
      </c>
      <c r="CF297" s="380">
        <v>0</v>
      </c>
      <c r="CG297" s="380">
        <v>0</v>
      </c>
      <c r="CH297" s="380">
        <f>SUM(CH298:CH299)</f>
        <v>0</v>
      </c>
      <c r="CI297" s="381"/>
      <c r="CJ297" s="381"/>
      <c r="CK297" s="382"/>
      <c r="CL297" s="383"/>
      <c r="CM297" s="384"/>
      <c r="CN297" s="385"/>
      <c r="CO297" s="384"/>
      <c r="CP297" s="386"/>
    </row>
    <row r="298" spans="1:94" s="345" customFormat="1" ht="29.25" customHeight="1" thickBot="1">
      <c r="A298" s="341"/>
      <c r="B298" s="342"/>
      <c r="C298" s="626" t="s">
        <v>383</v>
      </c>
      <c r="D298" s="84"/>
      <c r="E298" s="84"/>
      <c r="F298" s="85" t="s">
        <v>228</v>
      </c>
      <c r="G298" s="86">
        <f>H298-I298</f>
        <v>348650</v>
      </c>
      <c r="H298" s="379">
        <f>SUM(H299:H304)</f>
        <v>598650</v>
      </c>
      <c r="I298" s="380">
        <v>250000</v>
      </c>
      <c r="J298" s="380">
        <v>250000</v>
      </c>
      <c r="K298" s="380">
        <v>0</v>
      </c>
      <c r="L298" s="380">
        <v>0</v>
      </c>
      <c r="M298" s="380">
        <v>0</v>
      </c>
      <c r="N298" s="380">
        <v>0</v>
      </c>
      <c r="O298" s="380">
        <v>0</v>
      </c>
      <c r="P298" s="380">
        <v>0</v>
      </c>
      <c r="Q298" s="380">
        <v>0</v>
      </c>
      <c r="R298" s="380">
        <v>0</v>
      </c>
      <c r="S298" s="380">
        <v>0</v>
      </c>
      <c r="T298" s="380">
        <v>0</v>
      </c>
      <c r="U298" s="380">
        <v>0</v>
      </c>
      <c r="V298" s="380">
        <v>0</v>
      </c>
      <c r="W298" s="380">
        <v>0</v>
      </c>
      <c r="X298" s="380">
        <v>0</v>
      </c>
      <c r="Y298" s="380">
        <v>0</v>
      </c>
      <c r="Z298" s="380">
        <v>0</v>
      </c>
      <c r="AA298" s="380">
        <v>0</v>
      </c>
      <c r="AB298" s="380">
        <v>0</v>
      </c>
      <c r="AC298" s="380">
        <v>0</v>
      </c>
      <c r="AD298" s="380">
        <v>0</v>
      </c>
      <c r="AE298" s="380">
        <v>0</v>
      </c>
      <c r="AF298" s="380">
        <v>250000</v>
      </c>
      <c r="AG298" s="380">
        <v>0</v>
      </c>
      <c r="AH298" s="380">
        <v>0</v>
      </c>
      <c r="AI298" s="380">
        <v>250000</v>
      </c>
      <c r="AJ298" s="380">
        <v>0</v>
      </c>
      <c r="AK298" s="380">
        <v>0</v>
      </c>
      <c r="AL298" s="380">
        <v>0</v>
      </c>
      <c r="AM298" s="380">
        <v>0</v>
      </c>
      <c r="AN298" s="380">
        <v>0</v>
      </c>
      <c r="AO298" s="380">
        <v>0</v>
      </c>
      <c r="AP298" s="380">
        <v>0</v>
      </c>
      <c r="AQ298" s="380">
        <v>0</v>
      </c>
      <c r="AR298" s="380">
        <v>0</v>
      </c>
      <c r="AS298" s="380">
        <v>0</v>
      </c>
      <c r="AT298" s="380">
        <v>0</v>
      </c>
      <c r="AU298" s="380">
        <v>0</v>
      </c>
      <c r="AV298" s="380">
        <v>250000</v>
      </c>
      <c r="AW298" s="380">
        <v>0</v>
      </c>
      <c r="AX298" s="380">
        <v>0</v>
      </c>
      <c r="AY298" s="380">
        <v>0</v>
      </c>
      <c r="AZ298" s="380">
        <v>0</v>
      </c>
      <c r="BA298" s="380">
        <v>0</v>
      </c>
      <c r="BB298" s="380">
        <v>0</v>
      </c>
      <c r="BC298" s="380">
        <v>0</v>
      </c>
      <c r="BD298" s="380">
        <v>0</v>
      </c>
      <c r="BE298" s="380">
        <v>0</v>
      </c>
      <c r="BF298" s="380">
        <v>0</v>
      </c>
      <c r="BG298" s="380">
        <v>0</v>
      </c>
      <c r="BH298" s="380">
        <v>0</v>
      </c>
      <c r="BI298" s="380">
        <v>0</v>
      </c>
      <c r="BJ298" s="380">
        <v>0</v>
      </c>
      <c r="BK298" s="380">
        <v>0</v>
      </c>
      <c r="BL298" s="380">
        <v>0</v>
      </c>
      <c r="BM298" s="380">
        <v>0</v>
      </c>
      <c r="BN298" s="380">
        <v>0</v>
      </c>
      <c r="BO298" s="380">
        <v>0</v>
      </c>
      <c r="BP298" s="380">
        <v>0</v>
      </c>
      <c r="BQ298" s="380">
        <v>0</v>
      </c>
      <c r="BR298" s="380">
        <v>0</v>
      </c>
      <c r="BS298" s="380">
        <v>0</v>
      </c>
      <c r="BT298" s="380">
        <v>0</v>
      </c>
      <c r="BU298" s="380">
        <v>0</v>
      </c>
      <c r="BV298" s="380">
        <v>0</v>
      </c>
      <c r="BW298" s="380">
        <v>0</v>
      </c>
      <c r="BX298" s="380">
        <v>0</v>
      </c>
      <c r="BY298" s="380">
        <v>0</v>
      </c>
      <c r="BZ298" s="380">
        <v>0</v>
      </c>
      <c r="CA298" s="380">
        <v>0</v>
      </c>
      <c r="CB298" s="380">
        <v>0</v>
      </c>
      <c r="CC298" s="380">
        <v>0</v>
      </c>
      <c r="CD298" s="380">
        <v>0</v>
      </c>
      <c r="CE298" s="380">
        <v>0</v>
      </c>
      <c r="CF298" s="380">
        <v>0</v>
      </c>
      <c r="CG298" s="380">
        <v>0</v>
      </c>
      <c r="CH298" s="380">
        <f>SUM(CH299:CH304)</f>
        <v>0</v>
      </c>
      <c r="CI298" s="381"/>
      <c r="CJ298" s="381"/>
      <c r="CK298" s="382"/>
      <c r="CL298" s="383"/>
      <c r="CM298" s="384"/>
      <c r="CN298" s="385"/>
      <c r="CO298" s="384"/>
      <c r="CP298" s="386"/>
    </row>
    <row r="299" spans="1:93" s="129" customFormat="1" ht="14.25" customHeight="1">
      <c r="A299" s="119"/>
      <c r="B299" s="120"/>
      <c r="C299" s="540"/>
      <c r="D299" s="150"/>
      <c r="E299" s="150"/>
      <c r="F299" s="150"/>
      <c r="G299" s="121"/>
      <c r="H299" s="127"/>
      <c r="I299" s="125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57"/>
      <c r="CJ299" s="158"/>
      <c r="CK299" s="157"/>
      <c r="CL299" s="157"/>
      <c r="CM299" s="158"/>
      <c r="CN299" s="158"/>
      <c r="CO299" s="158"/>
    </row>
    <row r="300" spans="1:94" s="345" customFormat="1" ht="29.25" customHeight="1" hidden="1" thickBot="1">
      <c r="A300" s="341"/>
      <c r="B300" s="342"/>
      <c r="C300" s="230" t="s">
        <v>328</v>
      </c>
      <c r="D300" s="84" t="s">
        <v>226</v>
      </c>
      <c r="E300" s="84" t="s">
        <v>227</v>
      </c>
      <c r="F300" s="85" t="s">
        <v>228</v>
      </c>
      <c r="G300" s="86">
        <f>H300-I300</f>
        <v>299325</v>
      </c>
      <c r="H300" s="379">
        <f>SUM(H301:H304)</f>
        <v>299325</v>
      </c>
      <c r="I300" s="380">
        <v>0</v>
      </c>
      <c r="J300" s="380">
        <v>0</v>
      </c>
      <c r="K300" s="380">
        <v>0</v>
      </c>
      <c r="L300" s="380">
        <v>0</v>
      </c>
      <c r="M300" s="380">
        <v>0</v>
      </c>
      <c r="N300" s="380">
        <v>0</v>
      </c>
      <c r="O300" s="380">
        <v>0</v>
      </c>
      <c r="P300" s="380">
        <v>0</v>
      </c>
      <c r="Q300" s="380">
        <v>0</v>
      </c>
      <c r="R300" s="380">
        <v>0</v>
      </c>
      <c r="S300" s="380">
        <v>0</v>
      </c>
      <c r="T300" s="380">
        <v>0</v>
      </c>
      <c r="U300" s="380">
        <v>0</v>
      </c>
      <c r="V300" s="380">
        <v>0</v>
      </c>
      <c r="W300" s="380">
        <v>0</v>
      </c>
      <c r="X300" s="327">
        <v>0</v>
      </c>
      <c r="Y300" s="380">
        <v>0</v>
      </c>
      <c r="Z300" s="380">
        <v>0</v>
      </c>
      <c r="AA300" s="380">
        <v>0</v>
      </c>
      <c r="AB300" s="380">
        <v>0</v>
      </c>
      <c r="AC300" s="380">
        <v>0</v>
      </c>
      <c r="AD300" s="380">
        <v>0</v>
      </c>
      <c r="AE300" s="380">
        <v>0</v>
      </c>
      <c r="AF300" s="380">
        <v>0</v>
      </c>
      <c r="AG300" s="380">
        <v>0</v>
      </c>
      <c r="AH300" s="380">
        <v>0</v>
      </c>
      <c r="AI300" s="380">
        <v>0</v>
      </c>
      <c r="AJ300" s="380"/>
      <c r="AK300" s="380">
        <v>0</v>
      </c>
      <c r="AL300" s="380"/>
      <c r="AM300" s="380">
        <v>0</v>
      </c>
      <c r="AN300" s="380">
        <v>0</v>
      </c>
      <c r="AO300" s="380">
        <v>0</v>
      </c>
      <c r="AP300" s="380">
        <v>0</v>
      </c>
      <c r="AQ300" s="380">
        <v>0</v>
      </c>
      <c r="AR300" s="380">
        <v>0</v>
      </c>
      <c r="AS300" s="380">
        <v>0</v>
      </c>
      <c r="AT300" s="380">
        <v>0</v>
      </c>
      <c r="AU300" s="380"/>
      <c r="AV300" s="380">
        <v>0</v>
      </c>
      <c r="AW300" s="380">
        <v>0</v>
      </c>
      <c r="AX300" s="380">
        <v>0</v>
      </c>
      <c r="AY300" s="380">
        <v>0</v>
      </c>
      <c r="AZ300" s="380">
        <v>0</v>
      </c>
      <c r="BA300" s="380">
        <v>0</v>
      </c>
      <c r="BB300" s="380">
        <v>0</v>
      </c>
      <c r="BC300" s="380">
        <v>0</v>
      </c>
      <c r="BD300" s="380">
        <v>0</v>
      </c>
      <c r="BE300" s="380">
        <v>0</v>
      </c>
      <c r="BF300" s="380">
        <v>0</v>
      </c>
      <c r="BG300" s="380">
        <v>0</v>
      </c>
      <c r="BH300" s="380">
        <v>0</v>
      </c>
      <c r="BI300" s="380"/>
      <c r="BJ300" s="380"/>
      <c r="BK300" s="380">
        <v>0</v>
      </c>
      <c r="BL300" s="380">
        <v>0</v>
      </c>
      <c r="BM300" s="380">
        <v>0</v>
      </c>
      <c r="BN300" s="380">
        <v>0</v>
      </c>
      <c r="BO300" s="380">
        <v>0</v>
      </c>
      <c r="BP300" s="380"/>
      <c r="BQ300" s="380">
        <v>0</v>
      </c>
      <c r="BR300" s="380">
        <v>0</v>
      </c>
      <c r="BS300" s="380">
        <v>0</v>
      </c>
      <c r="BT300" s="380">
        <v>0</v>
      </c>
      <c r="BU300" s="380">
        <v>0</v>
      </c>
      <c r="BV300" s="380">
        <v>0</v>
      </c>
      <c r="BW300" s="380">
        <v>0</v>
      </c>
      <c r="BX300" s="380">
        <v>0</v>
      </c>
      <c r="BY300" s="380">
        <v>0</v>
      </c>
      <c r="BZ300" s="380">
        <v>0</v>
      </c>
      <c r="CA300" s="380"/>
      <c r="CB300" s="380">
        <v>0</v>
      </c>
      <c r="CC300" s="380">
        <v>0</v>
      </c>
      <c r="CD300" s="380">
        <v>0</v>
      </c>
      <c r="CE300" s="380">
        <v>0</v>
      </c>
      <c r="CF300" s="380">
        <v>0</v>
      </c>
      <c r="CG300" s="380">
        <v>0</v>
      </c>
      <c r="CH300" s="380">
        <f>SUM(CH301:CH304)</f>
        <v>0</v>
      </c>
      <c r="CI300" s="381"/>
      <c r="CJ300" s="381"/>
      <c r="CK300" s="382"/>
      <c r="CL300" s="383"/>
      <c r="CM300" s="384"/>
      <c r="CN300" s="385"/>
      <c r="CO300" s="384"/>
      <c r="CP300" s="386"/>
    </row>
    <row r="301" spans="1:95" s="81" customFormat="1" ht="13.5" customHeight="1" hidden="1" thickBot="1">
      <c r="A301" s="130"/>
      <c r="B301" s="131"/>
      <c r="C301" s="542" t="s">
        <v>178</v>
      </c>
      <c r="D301" s="185"/>
      <c r="E301" s="185"/>
      <c r="F301" s="186"/>
      <c r="G301" s="92">
        <f>H301-I301</f>
        <v>299325</v>
      </c>
      <c r="H301" s="134">
        <v>299325</v>
      </c>
      <c r="I301" s="135">
        <v>0</v>
      </c>
      <c r="J301" s="201">
        <v>0</v>
      </c>
      <c r="K301" s="190">
        <v>0</v>
      </c>
      <c r="L301" s="190"/>
      <c r="M301" s="190"/>
      <c r="N301" s="135">
        <v>0</v>
      </c>
      <c r="O301" s="190"/>
      <c r="P301" s="190"/>
      <c r="Q301" s="190"/>
      <c r="R301" s="190"/>
      <c r="S301" s="190"/>
      <c r="T301" s="135">
        <v>0</v>
      </c>
      <c r="U301" s="190"/>
      <c r="V301" s="190"/>
      <c r="W301" s="190"/>
      <c r="X301" s="139">
        <v>0</v>
      </c>
      <c r="Y301" s="190"/>
      <c r="Z301" s="190"/>
      <c r="AA301" s="190"/>
      <c r="AB301" s="190"/>
      <c r="AC301" s="190"/>
      <c r="AD301" s="190"/>
      <c r="AE301" s="190"/>
      <c r="AF301" s="135">
        <v>0</v>
      </c>
      <c r="AG301" s="135"/>
      <c r="AH301" s="190"/>
      <c r="AI301" s="135">
        <v>0</v>
      </c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>
        <v>0</v>
      </c>
      <c r="AX301" s="135">
        <v>0</v>
      </c>
      <c r="AY301" s="190"/>
      <c r="AZ301" s="190"/>
      <c r="BA301" s="190"/>
      <c r="BB301" s="190"/>
      <c r="BC301" s="190"/>
      <c r="BD301" s="135">
        <v>0</v>
      </c>
      <c r="BE301" s="190"/>
      <c r="BF301" s="190"/>
      <c r="BG301" s="135"/>
      <c r="BH301" s="190"/>
      <c r="BI301" s="190"/>
      <c r="BJ301" s="190"/>
      <c r="BK301" s="135">
        <v>0</v>
      </c>
      <c r="BL301" s="190"/>
      <c r="BM301" s="190"/>
      <c r="BN301" s="190"/>
      <c r="BO301" s="190"/>
      <c r="BP301" s="135"/>
      <c r="BQ301" s="190"/>
      <c r="BR301" s="190">
        <v>0</v>
      </c>
      <c r="BS301" s="190">
        <v>0</v>
      </c>
      <c r="BT301" s="135">
        <v>0</v>
      </c>
      <c r="BU301" s="190"/>
      <c r="BV301" s="190"/>
      <c r="BW301" s="125">
        <v>0</v>
      </c>
      <c r="BX301" s="190"/>
      <c r="BY301" s="190"/>
      <c r="BZ301" s="190"/>
      <c r="CA301" s="190"/>
      <c r="CB301" s="135">
        <v>0</v>
      </c>
      <c r="CC301" s="190"/>
      <c r="CD301" s="190"/>
      <c r="CE301" s="190"/>
      <c r="CF301" s="190"/>
      <c r="CG301" s="190"/>
      <c r="CH301" s="190"/>
      <c r="CI301" s="189"/>
      <c r="CJ301" s="202"/>
      <c r="CK301" s="189"/>
      <c r="CL301" s="189"/>
      <c r="CM301" s="202"/>
      <c r="CN301" s="203"/>
      <c r="CO301" s="202"/>
      <c r="CP301" s="188"/>
      <c r="CQ301" s="148"/>
    </row>
    <row r="302" spans="1:95" s="81" customFormat="1" ht="13.5" customHeight="1" hidden="1" thickBot="1">
      <c r="A302" s="130"/>
      <c r="B302" s="131"/>
      <c r="C302" s="539" t="s">
        <v>179</v>
      </c>
      <c r="D302" s="132"/>
      <c r="E302" s="132"/>
      <c r="F302" s="133"/>
      <c r="G302" s="92">
        <f>H302-I302</f>
        <v>0</v>
      </c>
      <c r="H302" s="134">
        <f>I302+BO302+CH302+CJ302</f>
        <v>0</v>
      </c>
      <c r="I302" s="135">
        <v>0</v>
      </c>
      <c r="J302" s="201">
        <v>0</v>
      </c>
      <c r="K302" s="137">
        <v>0</v>
      </c>
      <c r="L302" s="138"/>
      <c r="M302" s="138"/>
      <c r="N302" s="139">
        <v>0</v>
      </c>
      <c r="O302" s="138"/>
      <c r="P302" s="138"/>
      <c r="Q302" s="138"/>
      <c r="R302" s="138"/>
      <c r="S302" s="138"/>
      <c r="T302" s="139">
        <v>0</v>
      </c>
      <c r="U302" s="138"/>
      <c r="V302" s="138"/>
      <c r="W302" s="138"/>
      <c r="X302" s="139">
        <v>0</v>
      </c>
      <c r="Y302" s="138"/>
      <c r="Z302" s="138"/>
      <c r="AA302" s="138"/>
      <c r="AB302" s="138"/>
      <c r="AC302" s="138"/>
      <c r="AD302" s="138"/>
      <c r="AE302" s="138"/>
      <c r="AF302" s="139">
        <v>0</v>
      </c>
      <c r="AG302" s="139"/>
      <c r="AH302" s="209"/>
      <c r="AI302" s="139">
        <v>0</v>
      </c>
      <c r="AJ302" s="137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41">
        <v>0</v>
      </c>
      <c r="AX302" s="139">
        <v>0</v>
      </c>
      <c r="AY302" s="138"/>
      <c r="AZ302" s="138"/>
      <c r="BA302" s="138"/>
      <c r="BB302" s="138"/>
      <c r="BC302" s="138"/>
      <c r="BD302" s="139">
        <v>0</v>
      </c>
      <c r="BE302" s="138"/>
      <c r="BF302" s="138"/>
      <c r="BG302" s="139"/>
      <c r="BH302" s="138"/>
      <c r="BI302" s="137"/>
      <c r="BJ302" s="137"/>
      <c r="BK302" s="139">
        <v>0</v>
      </c>
      <c r="BL302" s="138"/>
      <c r="BM302" s="138"/>
      <c r="BN302" s="138"/>
      <c r="BO302" s="138"/>
      <c r="BP302" s="139"/>
      <c r="BQ302" s="138"/>
      <c r="BR302" s="138">
        <v>0</v>
      </c>
      <c r="BS302" s="141">
        <v>0</v>
      </c>
      <c r="BT302" s="139">
        <v>0</v>
      </c>
      <c r="BU302" s="138"/>
      <c r="BV302" s="138"/>
      <c r="BW302" s="125">
        <v>0</v>
      </c>
      <c r="BX302" s="138"/>
      <c r="BY302" s="138"/>
      <c r="BZ302" s="138"/>
      <c r="CA302" s="137"/>
      <c r="CB302" s="139">
        <v>0</v>
      </c>
      <c r="CC302" s="138"/>
      <c r="CD302" s="138"/>
      <c r="CE302" s="138"/>
      <c r="CF302" s="138"/>
      <c r="CG302" s="138"/>
      <c r="CH302" s="138"/>
      <c r="CI302" s="142"/>
      <c r="CJ302" s="143"/>
      <c r="CK302" s="142"/>
      <c r="CL302" s="144"/>
      <c r="CM302" s="145"/>
      <c r="CN302" s="146"/>
      <c r="CO302" s="145"/>
      <c r="CP302" s="147"/>
      <c r="CQ302" s="148"/>
    </row>
    <row r="303" spans="1:95" s="81" customFormat="1" ht="13.5" customHeight="1" hidden="1" thickBot="1">
      <c r="A303" s="149"/>
      <c r="B303" s="120"/>
      <c r="C303" s="540" t="s">
        <v>180</v>
      </c>
      <c r="D303" s="150"/>
      <c r="E303" s="150"/>
      <c r="F303" s="151"/>
      <c r="G303" s="92">
        <f>H303-I303</f>
        <v>0</v>
      </c>
      <c r="H303" s="152">
        <f>I303+BO303+CH303+CJ303</f>
        <v>0</v>
      </c>
      <c r="I303" s="123">
        <v>0</v>
      </c>
      <c r="J303" s="201">
        <v>0</v>
      </c>
      <c r="K303" s="154">
        <v>0</v>
      </c>
      <c r="L303" s="126"/>
      <c r="M303" s="126"/>
      <c r="N303" s="155">
        <v>0</v>
      </c>
      <c r="O303" s="126"/>
      <c r="P303" s="126"/>
      <c r="Q303" s="126"/>
      <c r="R303" s="126"/>
      <c r="S303" s="126"/>
      <c r="T303" s="139">
        <v>0</v>
      </c>
      <c r="U303" s="126"/>
      <c r="V303" s="126"/>
      <c r="W303" s="126"/>
      <c r="X303" s="139">
        <v>0</v>
      </c>
      <c r="Y303" s="126"/>
      <c r="Z303" s="126"/>
      <c r="AA303" s="126"/>
      <c r="AB303" s="126"/>
      <c r="AC303" s="126"/>
      <c r="AD303" s="126"/>
      <c r="AE303" s="126"/>
      <c r="AF303" s="155">
        <v>0</v>
      </c>
      <c r="AG303" s="155"/>
      <c r="AH303" s="156"/>
      <c r="AI303" s="139">
        <v>0</v>
      </c>
      <c r="AJ303" s="137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41"/>
      <c r="AX303" s="139">
        <v>0</v>
      </c>
      <c r="AY303" s="126"/>
      <c r="AZ303" s="126"/>
      <c r="BA303" s="126"/>
      <c r="BB303" s="126"/>
      <c r="BC303" s="126"/>
      <c r="BD303" s="139">
        <v>0</v>
      </c>
      <c r="BE303" s="126"/>
      <c r="BF303" s="126"/>
      <c r="BG303" s="139"/>
      <c r="BH303" s="126"/>
      <c r="BI303" s="137"/>
      <c r="BJ303" s="137"/>
      <c r="BK303" s="139">
        <v>0</v>
      </c>
      <c r="BL303" s="126"/>
      <c r="BM303" s="126"/>
      <c r="BN303" s="126"/>
      <c r="BO303" s="126"/>
      <c r="BP303" s="139"/>
      <c r="BQ303" s="126"/>
      <c r="BR303" s="138">
        <v>0</v>
      </c>
      <c r="BS303" s="141">
        <v>0</v>
      </c>
      <c r="BT303" s="139">
        <v>0</v>
      </c>
      <c r="BU303" s="126"/>
      <c r="BV303" s="126"/>
      <c r="BW303" s="125">
        <v>0</v>
      </c>
      <c r="BX303" s="126"/>
      <c r="BY303" s="126"/>
      <c r="BZ303" s="126"/>
      <c r="CA303" s="137"/>
      <c r="CB303" s="139">
        <v>0</v>
      </c>
      <c r="CC303" s="126"/>
      <c r="CD303" s="126"/>
      <c r="CE303" s="126"/>
      <c r="CF303" s="126"/>
      <c r="CG303" s="126"/>
      <c r="CH303" s="126"/>
      <c r="CI303" s="157"/>
      <c r="CJ303" s="158"/>
      <c r="CK303" s="157"/>
      <c r="CL303" s="144"/>
      <c r="CM303" s="159"/>
      <c r="CN303" s="160"/>
      <c r="CO303" s="159"/>
      <c r="CP303" s="161"/>
      <c r="CQ303" s="148"/>
    </row>
    <row r="304" spans="1:95" s="81" customFormat="1" ht="13.5" customHeight="1" hidden="1">
      <c r="A304" s="162"/>
      <c r="B304" s="163"/>
      <c r="C304" s="541" t="s">
        <v>181</v>
      </c>
      <c r="D304" s="164"/>
      <c r="E304" s="164"/>
      <c r="F304" s="165"/>
      <c r="G304" s="113">
        <f>H304-I304</f>
        <v>0</v>
      </c>
      <c r="H304" s="166">
        <f>I304+BO304+CH304+CJ304</f>
        <v>0</v>
      </c>
      <c r="I304" s="167">
        <v>0</v>
      </c>
      <c r="J304" s="201">
        <v>0</v>
      </c>
      <c r="K304" s="169">
        <v>0</v>
      </c>
      <c r="L304" s="170"/>
      <c r="M304" s="170"/>
      <c r="N304" s="171">
        <v>0</v>
      </c>
      <c r="O304" s="170"/>
      <c r="P304" s="170"/>
      <c r="Q304" s="170"/>
      <c r="R304" s="170"/>
      <c r="S304" s="170"/>
      <c r="T304" s="171">
        <v>0</v>
      </c>
      <c r="U304" s="170"/>
      <c r="V304" s="170"/>
      <c r="W304" s="170"/>
      <c r="X304" s="171">
        <v>0</v>
      </c>
      <c r="Y304" s="170"/>
      <c r="Z304" s="170"/>
      <c r="AA304" s="170"/>
      <c r="AB304" s="170"/>
      <c r="AC304" s="170"/>
      <c r="AD304" s="170"/>
      <c r="AE304" s="170"/>
      <c r="AF304" s="171">
        <v>0</v>
      </c>
      <c r="AG304" s="171"/>
      <c r="AH304" s="172"/>
      <c r="AI304" s="171">
        <v>0</v>
      </c>
      <c r="AJ304" s="169"/>
      <c r="AK304" s="170"/>
      <c r="AL304" s="170"/>
      <c r="AM304" s="170"/>
      <c r="AN304" s="170"/>
      <c r="AO304" s="170"/>
      <c r="AP304" s="170"/>
      <c r="AQ304" s="170"/>
      <c r="AR304" s="170"/>
      <c r="AS304" s="170"/>
      <c r="AT304" s="170"/>
      <c r="AU304" s="170"/>
      <c r="AV304" s="170"/>
      <c r="AW304" s="173">
        <v>0</v>
      </c>
      <c r="AX304" s="171">
        <v>0</v>
      </c>
      <c r="AY304" s="170"/>
      <c r="AZ304" s="170"/>
      <c r="BA304" s="170"/>
      <c r="BB304" s="170"/>
      <c r="BC304" s="170"/>
      <c r="BD304" s="171">
        <v>0</v>
      </c>
      <c r="BE304" s="170"/>
      <c r="BF304" s="170"/>
      <c r="BG304" s="171"/>
      <c r="BH304" s="170"/>
      <c r="BI304" s="169"/>
      <c r="BJ304" s="169"/>
      <c r="BK304" s="171">
        <v>0</v>
      </c>
      <c r="BL304" s="170"/>
      <c r="BM304" s="170"/>
      <c r="BN304" s="170"/>
      <c r="BO304" s="170"/>
      <c r="BP304" s="171"/>
      <c r="BQ304" s="170"/>
      <c r="BR304" s="170">
        <v>0</v>
      </c>
      <c r="BS304" s="173">
        <v>0</v>
      </c>
      <c r="BT304" s="171">
        <v>0</v>
      </c>
      <c r="BU304" s="170"/>
      <c r="BV304" s="170"/>
      <c r="BW304" s="125">
        <v>0</v>
      </c>
      <c r="BX304" s="170"/>
      <c r="BY304" s="170"/>
      <c r="BZ304" s="170"/>
      <c r="CA304" s="169"/>
      <c r="CB304" s="171">
        <v>0</v>
      </c>
      <c r="CC304" s="170"/>
      <c r="CD304" s="170"/>
      <c r="CE304" s="170"/>
      <c r="CF304" s="170"/>
      <c r="CG304" s="170"/>
      <c r="CH304" s="170"/>
      <c r="CI304" s="174"/>
      <c r="CJ304" s="175"/>
      <c r="CK304" s="176"/>
      <c r="CL304" s="177"/>
      <c r="CM304" s="178"/>
      <c r="CN304" s="179"/>
      <c r="CO304" s="178"/>
      <c r="CP304" s="148"/>
      <c r="CQ304" s="148"/>
    </row>
    <row r="305" spans="1:93" s="129" customFormat="1" ht="14.25" customHeight="1" hidden="1">
      <c r="A305" s="119"/>
      <c r="B305" s="120"/>
      <c r="C305" s="540"/>
      <c r="D305" s="150"/>
      <c r="E305" s="150"/>
      <c r="F305" s="150"/>
      <c r="G305" s="121"/>
      <c r="H305" s="127"/>
      <c r="I305" s="125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  <c r="BV305" s="126"/>
      <c r="BW305" s="126"/>
      <c r="BX305" s="126"/>
      <c r="BY305" s="126"/>
      <c r="BZ305" s="126"/>
      <c r="CA305" s="126"/>
      <c r="CB305" s="126"/>
      <c r="CC305" s="126"/>
      <c r="CD305" s="126"/>
      <c r="CE305" s="126"/>
      <c r="CF305" s="126"/>
      <c r="CG305" s="126"/>
      <c r="CH305" s="126"/>
      <c r="CI305" s="157"/>
      <c r="CJ305" s="158"/>
      <c r="CK305" s="157"/>
      <c r="CL305" s="157"/>
      <c r="CM305" s="158"/>
      <c r="CN305" s="158"/>
      <c r="CO305" s="158"/>
    </row>
    <row r="306" spans="1:94" s="345" customFormat="1" ht="30" customHeight="1" thickBot="1">
      <c r="A306" s="341"/>
      <c r="B306" s="342"/>
      <c r="C306" s="230" t="s">
        <v>279</v>
      </c>
      <c r="D306" s="84" t="s">
        <v>229</v>
      </c>
      <c r="E306" s="84" t="s">
        <v>230</v>
      </c>
      <c r="F306" s="85" t="s">
        <v>255</v>
      </c>
      <c r="G306" s="86" t="e">
        <f>H306-I306</f>
        <v>#REF!</v>
      </c>
      <c r="H306" s="379" t="e">
        <f>SUM(#REF!)</f>
        <v>#REF!</v>
      </c>
      <c r="I306" s="380"/>
      <c r="J306" s="380"/>
      <c r="K306" s="380"/>
      <c r="L306" s="380"/>
      <c r="M306" s="380"/>
      <c r="N306" s="380"/>
      <c r="O306" s="380"/>
      <c r="P306" s="380"/>
      <c r="Q306" s="380"/>
      <c r="R306" s="380"/>
      <c r="S306" s="380"/>
      <c r="T306" s="380"/>
      <c r="U306" s="380"/>
      <c r="V306" s="380"/>
      <c r="W306" s="380"/>
      <c r="X306" s="327"/>
      <c r="Y306" s="380"/>
      <c r="Z306" s="380"/>
      <c r="AA306" s="380"/>
      <c r="AB306" s="380"/>
      <c r="AC306" s="380"/>
      <c r="AD306" s="380"/>
      <c r="AE306" s="380"/>
      <c r="AF306" s="380"/>
      <c r="AG306" s="380"/>
      <c r="AH306" s="380"/>
      <c r="AI306" s="380"/>
      <c r="AJ306" s="380"/>
      <c r="AK306" s="380"/>
      <c r="AL306" s="380"/>
      <c r="AM306" s="380"/>
      <c r="AN306" s="380"/>
      <c r="AO306" s="380"/>
      <c r="AP306" s="380"/>
      <c r="AQ306" s="380"/>
      <c r="AR306" s="380"/>
      <c r="AS306" s="380"/>
      <c r="AT306" s="380"/>
      <c r="AU306" s="380"/>
      <c r="AV306" s="380"/>
      <c r="AW306" s="380"/>
      <c r="AX306" s="380"/>
      <c r="AY306" s="380"/>
      <c r="AZ306" s="380"/>
      <c r="BA306" s="380"/>
      <c r="BB306" s="380"/>
      <c r="BC306" s="380"/>
      <c r="BD306" s="380"/>
      <c r="BE306" s="380"/>
      <c r="BF306" s="380"/>
      <c r="BG306" s="380"/>
      <c r="BH306" s="380"/>
      <c r="BI306" s="380"/>
      <c r="BJ306" s="380"/>
      <c r="BK306" s="380"/>
      <c r="BL306" s="380"/>
      <c r="BM306" s="380"/>
      <c r="BN306" s="380"/>
      <c r="BO306" s="380"/>
      <c r="BP306" s="380"/>
      <c r="BQ306" s="380"/>
      <c r="BR306" s="380"/>
      <c r="BS306" s="380"/>
      <c r="BT306" s="380"/>
      <c r="BU306" s="380"/>
      <c r="BV306" s="380"/>
      <c r="BW306" s="380"/>
      <c r="BX306" s="380"/>
      <c r="BY306" s="380"/>
      <c r="BZ306" s="380"/>
      <c r="CA306" s="380"/>
      <c r="CB306" s="380"/>
      <c r="CC306" s="380"/>
      <c r="CD306" s="380"/>
      <c r="CE306" s="380"/>
      <c r="CF306" s="380"/>
      <c r="CG306" s="380"/>
      <c r="CH306" s="380" t="e">
        <f>SUM(#REF!)</f>
        <v>#REF!</v>
      </c>
      <c r="CI306" s="381"/>
      <c r="CJ306" s="381"/>
      <c r="CK306" s="382"/>
      <c r="CL306" s="383"/>
      <c r="CM306" s="384"/>
      <c r="CN306" s="385"/>
      <c r="CO306" s="384"/>
      <c r="CP306" s="386"/>
    </row>
    <row r="307" spans="1:94" s="345" customFormat="1" ht="30" customHeight="1" thickBot="1">
      <c r="A307" s="341"/>
      <c r="B307" s="342"/>
      <c r="C307" s="626" t="s">
        <v>382</v>
      </c>
      <c r="D307" s="84"/>
      <c r="E307" s="84"/>
      <c r="F307" s="85"/>
      <c r="G307" s="86" t="e">
        <f>H307-I307</f>
        <v>#REF!</v>
      </c>
      <c r="H307" s="379" t="e">
        <f>SUM(H308:H309)</f>
        <v>#REF!</v>
      </c>
      <c r="I307" s="380">
        <v>86060</v>
      </c>
      <c r="J307" s="380">
        <v>86060</v>
      </c>
      <c r="K307" s="380">
        <v>0</v>
      </c>
      <c r="L307" s="380">
        <v>0</v>
      </c>
      <c r="M307" s="380">
        <v>0</v>
      </c>
      <c r="N307" s="380">
        <v>0</v>
      </c>
      <c r="O307" s="380">
        <v>0</v>
      </c>
      <c r="P307" s="380">
        <v>0</v>
      </c>
      <c r="Q307" s="380">
        <v>0</v>
      </c>
      <c r="R307" s="380">
        <v>0</v>
      </c>
      <c r="S307" s="380">
        <v>0</v>
      </c>
      <c r="T307" s="380">
        <v>0</v>
      </c>
      <c r="U307" s="380">
        <v>0</v>
      </c>
      <c r="V307" s="380">
        <v>0</v>
      </c>
      <c r="W307" s="380">
        <v>0</v>
      </c>
      <c r="X307" s="380">
        <v>0</v>
      </c>
      <c r="Y307" s="380">
        <v>0</v>
      </c>
      <c r="Z307" s="380">
        <v>0</v>
      </c>
      <c r="AA307" s="380">
        <v>0</v>
      </c>
      <c r="AB307" s="380">
        <v>0</v>
      </c>
      <c r="AC307" s="380">
        <v>0</v>
      </c>
      <c r="AD307" s="380">
        <v>0</v>
      </c>
      <c r="AE307" s="380">
        <v>0</v>
      </c>
      <c r="AF307" s="380">
        <v>86060</v>
      </c>
      <c r="AG307" s="380">
        <v>0</v>
      </c>
      <c r="AH307" s="380">
        <v>0</v>
      </c>
      <c r="AI307" s="380">
        <v>86060</v>
      </c>
      <c r="AJ307" s="380">
        <v>0</v>
      </c>
      <c r="AK307" s="380">
        <v>0</v>
      </c>
      <c r="AL307" s="380">
        <v>0</v>
      </c>
      <c r="AM307" s="380">
        <v>0</v>
      </c>
      <c r="AN307" s="380">
        <v>0</v>
      </c>
      <c r="AO307" s="380">
        <v>0</v>
      </c>
      <c r="AP307" s="380">
        <v>0</v>
      </c>
      <c r="AQ307" s="380">
        <v>0</v>
      </c>
      <c r="AR307" s="380">
        <v>0</v>
      </c>
      <c r="AS307" s="380">
        <v>0</v>
      </c>
      <c r="AT307" s="380">
        <v>0</v>
      </c>
      <c r="AU307" s="380">
        <v>0</v>
      </c>
      <c r="AV307" s="380">
        <v>86060</v>
      </c>
      <c r="AW307" s="380">
        <v>0</v>
      </c>
      <c r="AX307" s="380">
        <v>0</v>
      </c>
      <c r="AY307" s="380">
        <v>0</v>
      </c>
      <c r="AZ307" s="380">
        <v>0</v>
      </c>
      <c r="BA307" s="380">
        <v>0</v>
      </c>
      <c r="BB307" s="380">
        <v>0</v>
      </c>
      <c r="BC307" s="380">
        <v>0</v>
      </c>
      <c r="BD307" s="380">
        <v>0</v>
      </c>
      <c r="BE307" s="380">
        <v>0</v>
      </c>
      <c r="BF307" s="380">
        <v>0</v>
      </c>
      <c r="BG307" s="380">
        <v>0</v>
      </c>
      <c r="BH307" s="380">
        <v>0</v>
      </c>
      <c r="BI307" s="380">
        <v>0</v>
      </c>
      <c r="BJ307" s="380">
        <v>0</v>
      </c>
      <c r="BK307" s="380">
        <v>0</v>
      </c>
      <c r="BL307" s="380">
        <v>0</v>
      </c>
      <c r="BM307" s="380">
        <v>0</v>
      </c>
      <c r="BN307" s="380">
        <v>0</v>
      </c>
      <c r="BO307" s="380">
        <v>0</v>
      </c>
      <c r="BP307" s="380">
        <v>0</v>
      </c>
      <c r="BQ307" s="380">
        <v>0</v>
      </c>
      <c r="BR307" s="380">
        <v>0</v>
      </c>
      <c r="BS307" s="380">
        <v>0</v>
      </c>
      <c r="BT307" s="380">
        <v>0</v>
      </c>
      <c r="BU307" s="380">
        <v>0</v>
      </c>
      <c r="BV307" s="380">
        <v>0</v>
      </c>
      <c r="BW307" s="380">
        <v>0</v>
      </c>
      <c r="BX307" s="380">
        <v>0</v>
      </c>
      <c r="BY307" s="380">
        <v>0</v>
      </c>
      <c r="BZ307" s="380">
        <v>0</v>
      </c>
      <c r="CA307" s="380">
        <v>0</v>
      </c>
      <c r="CB307" s="380">
        <v>0</v>
      </c>
      <c r="CC307" s="380">
        <v>0</v>
      </c>
      <c r="CD307" s="380">
        <v>0</v>
      </c>
      <c r="CE307" s="380">
        <v>0</v>
      </c>
      <c r="CF307" s="380">
        <v>0</v>
      </c>
      <c r="CG307" s="380">
        <v>0</v>
      </c>
      <c r="CH307" s="380" t="e">
        <f>SUM(CH308:CH309)</f>
        <v>#REF!</v>
      </c>
      <c r="CI307" s="381"/>
      <c r="CJ307" s="381"/>
      <c r="CK307" s="382"/>
      <c r="CL307" s="383"/>
      <c r="CM307" s="384"/>
      <c r="CN307" s="385"/>
      <c r="CO307" s="384"/>
      <c r="CP307" s="386"/>
    </row>
    <row r="308" spans="1:94" s="345" customFormat="1" ht="30" customHeight="1" thickBot="1">
      <c r="A308" s="341"/>
      <c r="B308" s="342"/>
      <c r="C308" s="626" t="s">
        <v>383</v>
      </c>
      <c r="D308" s="84"/>
      <c r="E308" s="84"/>
      <c r="F308" s="85"/>
      <c r="G308" s="86" t="e">
        <f>H308-I308</f>
        <v>#REF!</v>
      </c>
      <c r="H308" s="379" t="e">
        <f>SUM(H309:H311)</f>
        <v>#REF!</v>
      </c>
      <c r="I308" s="380">
        <v>86060</v>
      </c>
      <c r="J308" s="380">
        <v>86060</v>
      </c>
      <c r="K308" s="380">
        <v>0</v>
      </c>
      <c r="L308" s="380">
        <v>0</v>
      </c>
      <c r="M308" s="380">
        <v>0</v>
      </c>
      <c r="N308" s="380">
        <v>0</v>
      </c>
      <c r="O308" s="380">
        <v>0</v>
      </c>
      <c r="P308" s="380">
        <v>0</v>
      </c>
      <c r="Q308" s="380">
        <v>0</v>
      </c>
      <c r="R308" s="380">
        <v>0</v>
      </c>
      <c r="S308" s="380">
        <v>0</v>
      </c>
      <c r="T308" s="380">
        <v>0</v>
      </c>
      <c r="U308" s="380">
        <v>0</v>
      </c>
      <c r="V308" s="380">
        <v>0</v>
      </c>
      <c r="W308" s="380">
        <v>0</v>
      </c>
      <c r="X308" s="380">
        <v>0</v>
      </c>
      <c r="Y308" s="380">
        <v>0</v>
      </c>
      <c r="Z308" s="380">
        <v>0</v>
      </c>
      <c r="AA308" s="380">
        <v>0</v>
      </c>
      <c r="AB308" s="380">
        <v>0</v>
      </c>
      <c r="AC308" s="380">
        <v>0</v>
      </c>
      <c r="AD308" s="380">
        <v>0</v>
      </c>
      <c r="AE308" s="380">
        <v>0</v>
      </c>
      <c r="AF308" s="380">
        <v>86060</v>
      </c>
      <c r="AG308" s="380">
        <v>0</v>
      </c>
      <c r="AH308" s="380">
        <v>0</v>
      </c>
      <c r="AI308" s="380">
        <v>86060</v>
      </c>
      <c r="AJ308" s="380">
        <v>0</v>
      </c>
      <c r="AK308" s="380">
        <v>0</v>
      </c>
      <c r="AL308" s="380">
        <v>0</v>
      </c>
      <c r="AM308" s="380">
        <v>0</v>
      </c>
      <c r="AN308" s="380">
        <v>0</v>
      </c>
      <c r="AO308" s="380">
        <v>0</v>
      </c>
      <c r="AP308" s="380">
        <v>0</v>
      </c>
      <c r="AQ308" s="380">
        <v>0</v>
      </c>
      <c r="AR308" s="380">
        <v>0</v>
      </c>
      <c r="AS308" s="380">
        <v>0</v>
      </c>
      <c r="AT308" s="380">
        <v>0</v>
      </c>
      <c r="AU308" s="380">
        <v>0</v>
      </c>
      <c r="AV308" s="380">
        <v>86060</v>
      </c>
      <c r="AW308" s="380">
        <v>0</v>
      </c>
      <c r="AX308" s="380">
        <v>0</v>
      </c>
      <c r="AY308" s="380">
        <v>0</v>
      </c>
      <c r="AZ308" s="380">
        <v>0</v>
      </c>
      <c r="BA308" s="380">
        <v>0</v>
      </c>
      <c r="BB308" s="380">
        <v>0</v>
      </c>
      <c r="BC308" s="380">
        <v>0</v>
      </c>
      <c r="BD308" s="380">
        <v>0</v>
      </c>
      <c r="BE308" s="380">
        <v>0</v>
      </c>
      <c r="BF308" s="380">
        <v>0</v>
      </c>
      <c r="BG308" s="380">
        <v>0</v>
      </c>
      <c r="BH308" s="380">
        <v>0</v>
      </c>
      <c r="BI308" s="380">
        <v>0</v>
      </c>
      <c r="BJ308" s="380">
        <v>0</v>
      </c>
      <c r="BK308" s="380">
        <v>0</v>
      </c>
      <c r="BL308" s="380">
        <v>0</v>
      </c>
      <c r="BM308" s="380">
        <v>0</v>
      </c>
      <c r="BN308" s="380">
        <v>0</v>
      </c>
      <c r="BO308" s="380">
        <v>0</v>
      </c>
      <c r="BP308" s="380">
        <v>0</v>
      </c>
      <c r="BQ308" s="380">
        <v>0</v>
      </c>
      <c r="BR308" s="380">
        <v>0</v>
      </c>
      <c r="BS308" s="380">
        <v>0</v>
      </c>
      <c r="BT308" s="380">
        <v>0</v>
      </c>
      <c r="BU308" s="380">
        <v>0</v>
      </c>
      <c r="BV308" s="380">
        <v>0</v>
      </c>
      <c r="BW308" s="380">
        <v>0</v>
      </c>
      <c r="BX308" s="380">
        <v>0</v>
      </c>
      <c r="BY308" s="380">
        <v>0</v>
      </c>
      <c r="BZ308" s="380">
        <v>0</v>
      </c>
      <c r="CA308" s="380">
        <v>0</v>
      </c>
      <c r="CB308" s="380">
        <v>0</v>
      </c>
      <c r="CC308" s="380">
        <v>0</v>
      </c>
      <c r="CD308" s="380">
        <v>0</v>
      </c>
      <c r="CE308" s="380">
        <v>0</v>
      </c>
      <c r="CF308" s="380">
        <v>0</v>
      </c>
      <c r="CG308" s="380">
        <v>0</v>
      </c>
      <c r="CH308" s="380" t="e">
        <f>SUM(CH309:CH311)</f>
        <v>#REF!</v>
      </c>
      <c r="CI308" s="381"/>
      <c r="CJ308" s="381"/>
      <c r="CK308" s="382"/>
      <c r="CL308" s="383"/>
      <c r="CM308" s="384"/>
      <c r="CN308" s="385"/>
      <c r="CO308" s="384"/>
      <c r="CP308" s="386"/>
    </row>
    <row r="309" spans="1:93" s="129" customFormat="1" ht="14.25" customHeight="1">
      <c r="A309" s="119"/>
      <c r="B309" s="120"/>
      <c r="C309" s="540"/>
      <c r="D309" s="150"/>
      <c r="E309" s="150"/>
      <c r="F309" s="150"/>
      <c r="G309" s="121"/>
      <c r="H309" s="127"/>
      <c r="I309" s="125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  <c r="BV309" s="126"/>
      <c r="BW309" s="126"/>
      <c r="BX309" s="126"/>
      <c r="BY309" s="126"/>
      <c r="BZ309" s="126"/>
      <c r="CA309" s="126"/>
      <c r="CB309" s="126"/>
      <c r="CC309" s="126"/>
      <c r="CD309" s="126"/>
      <c r="CE309" s="126"/>
      <c r="CF309" s="126"/>
      <c r="CG309" s="126"/>
      <c r="CH309" s="126"/>
      <c r="CI309" s="157"/>
      <c r="CJ309" s="158"/>
      <c r="CK309" s="157"/>
      <c r="CL309" s="157"/>
      <c r="CM309" s="158"/>
      <c r="CN309" s="158"/>
      <c r="CO309" s="158"/>
    </row>
    <row r="310" spans="1:95" s="81" customFormat="1" ht="27" customHeight="1" thickBot="1">
      <c r="A310" s="82"/>
      <c r="B310" s="83" t="s">
        <v>171</v>
      </c>
      <c r="C310" s="230" t="s">
        <v>231</v>
      </c>
      <c r="D310" s="84">
        <v>101</v>
      </c>
      <c r="E310" s="84" t="s">
        <v>87</v>
      </c>
      <c r="F310" s="85" t="s">
        <v>87</v>
      </c>
      <c r="G310" s="86" t="e">
        <f>H310-I310</f>
        <v>#REF!</v>
      </c>
      <c r="H310" s="87" t="e">
        <f>SUM(#REF!)</f>
        <v>#REF!</v>
      </c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9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 t="e">
        <f>SUM(#REF!)</f>
        <v>#REF!</v>
      </c>
      <c r="CI310" s="86"/>
      <c r="CJ310" s="86"/>
      <c r="CK310" s="86"/>
      <c r="CL310" s="86"/>
      <c r="CM310" s="86"/>
      <c r="CN310" s="86"/>
      <c r="CO310" s="86"/>
      <c r="CP310" s="86"/>
      <c r="CQ310" s="299"/>
    </row>
    <row r="311" spans="1:95" s="81" customFormat="1" ht="27" customHeight="1" thickBot="1">
      <c r="A311" s="82"/>
      <c r="B311" s="83"/>
      <c r="C311" s="626" t="s">
        <v>382</v>
      </c>
      <c r="D311" s="84"/>
      <c r="E311" s="84"/>
      <c r="F311" s="85"/>
      <c r="G311" s="86" t="e">
        <f>H311-I311</f>
        <v>#REF!</v>
      </c>
      <c r="H311" s="87" t="e">
        <f>SUM(H312:H313)</f>
        <v>#REF!</v>
      </c>
      <c r="I311" s="56">
        <v>350000</v>
      </c>
      <c r="J311" s="56">
        <v>350000</v>
      </c>
      <c r="K311" s="56">
        <v>0</v>
      </c>
      <c r="L311" s="56">
        <v>0</v>
      </c>
      <c r="M311" s="56">
        <v>0</v>
      </c>
      <c r="N311" s="56">
        <v>0</v>
      </c>
      <c r="O311" s="56">
        <v>0</v>
      </c>
      <c r="P311" s="56">
        <v>0</v>
      </c>
      <c r="Q311" s="56">
        <v>0</v>
      </c>
      <c r="R311" s="56">
        <v>0</v>
      </c>
      <c r="S311" s="56">
        <v>0</v>
      </c>
      <c r="T311" s="56">
        <v>0</v>
      </c>
      <c r="U311" s="56">
        <v>0</v>
      </c>
      <c r="V311" s="56">
        <v>0</v>
      </c>
      <c r="W311" s="56">
        <v>0</v>
      </c>
      <c r="X311" s="56">
        <v>0</v>
      </c>
      <c r="Y311" s="56">
        <v>0</v>
      </c>
      <c r="Z311" s="56">
        <v>0</v>
      </c>
      <c r="AA311" s="56">
        <v>0</v>
      </c>
      <c r="AB311" s="56">
        <v>0</v>
      </c>
      <c r="AC311" s="56">
        <v>0</v>
      </c>
      <c r="AD311" s="56">
        <v>0</v>
      </c>
      <c r="AE311" s="56">
        <v>0</v>
      </c>
      <c r="AF311" s="56">
        <v>350000</v>
      </c>
      <c r="AG311" s="56">
        <v>0</v>
      </c>
      <c r="AH311" s="56">
        <v>0</v>
      </c>
      <c r="AI311" s="56">
        <v>350000</v>
      </c>
      <c r="AJ311" s="56">
        <v>0</v>
      </c>
      <c r="AK311" s="56">
        <v>0</v>
      </c>
      <c r="AL311" s="56">
        <v>0</v>
      </c>
      <c r="AM311" s="56">
        <v>0</v>
      </c>
      <c r="AN311" s="56">
        <v>0</v>
      </c>
      <c r="AO311" s="56">
        <v>0</v>
      </c>
      <c r="AP311" s="56">
        <v>0</v>
      </c>
      <c r="AQ311" s="56">
        <v>0</v>
      </c>
      <c r="AR311" s="56">
        <v>0</v>
      </c>
      <c r="AS311" s="56">
        <v>0</v>
      </c>
      <c r="AT311" s="56">
        <v>0</v>
      </c>
      <c r="AU311" s="56">
        <v>0</v>
      </c>
      <c r="AV311" s="56">
        <v>350000</v>
      </c>
      <c r="AW311" s="56">
        <v>0</v>
      </c>
      <c r="AX311" s="56">
        <v>0</v>
      </c>
      <c r="AY311" s="56">
        <v>0</v>
      </c>
      <c r="AZ311" s="56">
        <v>0</v>
      </c>
      <c r="BA311" s="56">
        <v>0</v>
      </c>
      <c r="BB311" s="56">
        <v>0</v>
      </c>
      <c r="BC311" s="56">
        <v>0</v>
      </c>
      <c r="BD311" s="56">
        <v>0</v>
      </c>
      <c r="BE311" s="56">
        <v>0</v>
      </c>
      <c r="BF311" s="56">
        <v>0</v>
      </c>
      <c r="BG311" s="56">
        <v>0</v>
      </c>
      <c r="BH311" s="56">
        <v>0</v>
      </c>
      <c r="BI311" s="56">
        <v>0</v>
      </c>
      <c r="BJ311" s="56">
        <v>0</v>
      </c>
      <c r="BK311" s="56">
        <v>0</v>
      </c>
      <c r="BL311" s="56">
        <v>0</v>
      </c>
      <c r="BM311" s="56">
        <v>0</v>
      </c>
      <c r="BN311" s="56">
        <v>0</v>
      </c>
      <c r="BO311" s="56">
        <v>0</v>
      </c>
      <c r="BP311" s="56">
        <v>0</v>
      </c>
      <c r="BQ311" s="56">
        <v>0</v>
      </c>
      <c r="BR311" s="56">
        <v>0</v>
      </c>
      <c r="BS311" s="56">
        <v>0</v>
      </c>
      <c r="BT311" s="56">
        <v>0</v>
      </c>
      <c r="BU311" s="56">
        <v>0</v>
      </c>
      <c r="BV311" s="56">
        <v>0</v>
      </c>
      <c r="BW311" s="56">
        <v>0</v>
      </c>
      <c r="BX311" s="56">
        <v>0</v>
      </c>
      <c r="BY311" s="56">
        <v>0</v>
      </c>
      <c r="BZ311" s="56">
        <v>0</v>
      </c>
      <c r="CA311" s="56">
        <v>0</v>
      </c>
      <c r="CB311" s="56">
        <v>0</v>
      </c>
      <c r="CC311" s="56">
        <v>0</v>
      </c>
      <c r="CD311" s="56">
        <v>0</v>
      </c>
      <c r="CE311" s="56">
        <v>0</v>
      </c>
      <c r="CF311" s="56">
        <v>0</v>
      </c>
      <c r="CG311" s="56">
        <v>0</v>
      </c>
      <c r="CH311" s="56" t="e">
        <f>SUM(CH312:CH313)</f>
        <v>#REF!</v>
      </c>
      <c r="CI311" s="86"/>
      <c r="CJ311" s="86"/>
      <c r="CK311" s="86"/>
      <c r="CL311" s="86"/>
      <c r="CM311" s="86"/>
      <c r="CN311" s="86"/>
      <c r="CO311" s="86"/>
      <c r="CP311" s="86"/>
      <c r="CQ311" s="299"/>
    </row>
    <row r="312" spans="1:95" s="81" customFormat="1" ht="27" customHeight="1" thickBot="1">
      <c r="A312" s="82"/>
      <c r="B312" s="83"/>
      <c r="C312" s="626" t="s">
        <v>383</v>
      </c>
      <c r="D312" s="84"/>
      <c r="E312" s="84"/>
      <c r="F312" s="85"/>
      <c r="G312" s="86" t="e">
        <f>H312-I312</f>
        <v>#REF!</v>
      </c>
      <c r="H312" s="87" t="e">
        <f>SUM(H313:H316)</f>
        <v>#REF!</v>
      </c>
      <c r="I312" s="56">
        <v>350000</v>
      </c>
      <c r="J312" s="56">
        <v>350000</v>
      </c>
      <c r="K312" s="56">
        <v>0</v>
      </c>
      <c r="L312" s="56">
        <v>0</v>
      </c>
      <c r="M312" s="56">
        <v>0</v>
      </c>
      <c r="N312" s="56">
        <v>0</v>
      </c>
      <c r="O312" s="56">
        <v>0</v>
      </c>
      <c r="P312" s="56">
        <v>0</v>
      </c>
      <c r="Q312" s="56">
        <v>0</v>
      </c>
      <c r="R312" s="56">
        <v>0</v>
      </c>
      <c r="S312" s="56">
        <v>0</v>
      </c>
      <c r="T312" s="56">
        <v>0</v>
      </c>
      <c r="U312" s="56">
        <v>0</v>
      </c>
      <c r="V312" s="56">
        <v>0</v>
      </c>
      <c r="W312" s="56">
        <v>0</v>
      </c>
      <c r="X312" s="56">
        <v>0</v>
      </c>
      <c r="Y312" s="56">
        <v>0</v>
      </c>
      <c r="Z312" s="56">
        <v>0</v>
      </c>
      <c r="AA312" s="56">
        <v>0</v>
      </c>
      <c r="AB312" s="56">
        <v>0</v>
      </c>
      <c r="AC312" s="56">
        <v>0</v>
      </c>
      <c r="AD312" s="56">
        <v>0</v>
      </c>
      <c r="AE312" s="56">
        <v>0</v>
      </c>
      <c r="AF312" s="56">
        <v>350000</v>
      </c>
      <c r="AG312" s="56">
        <v>0</v>
      </c>
      <c r="AH312" s="56">
        <v>0</v>
      </c>
      <c r="AI312" s="56">
        <v>350000</v>
      </c>
      <c r="AJ312" s="56">
        <v>0</v>
      </c>
      <c r="AK312" s="56">
        <v>0</v>
      </c>
      <c r="AL312" s="56">
        <v>0</v>
      </c>
      <c r="AM312" s="56">
        <v>0</v>
      </c>
      <c r="AN312" s="56">
        <v>0</v>
      </c>
      <c r="AO312" s="56">
        <v>0</v>
      </c>
      <c r="AP312" s="56">
        <v>0</v>
      </c>
      <c r="AQ312" s="56">
        <v>0</v>
      </c>
      <c r="AR312" s="56">
        <v>0</v>
      </c>
      <c r="AS312" s="56">
        <v>0</v>
      </c>
      <c r="AT312" s="56">
        <v>0</v>
      </c>
      <c r="AU312" s="56">
        <v>0</v>
      </c>
      <c r="AV312" s="56">
        <v>350000</v>
      </c>
      <c r="AW312" s="56">
        <v>0</v>
      </c>
      <c r="AX312" s="56">
        <v>0</v>
      </c>
      <c r="AY312" s="56">
        <v>0</v>
      </c>
      <c r="AZ312" s="56">
        <v>0</v>
      </c>
      <c r="BA312" s="56">
        <v>0</v>
      </c>
      <c r="BB312" s="56">
        <v>0</v>
      </c>
      <c r="BC312" s="56">
        <v>0</v>
      </c>
      <c r="BD312" s="56">
        <v>0</v>
      </c>
      <c r="BE312" s="56">
        <v>0</v>
      </c>
      <c r="BF312" s="56">
        <v>0</v>
      </c>
      <c r="BG312" s="56">
        <v>0</v>
      </c>
      <c r="BH312" s="56">
        <v>0</v>
      </c>
      <c r="BI312" s="56">
        <v>0</v>
      </c>
      <c r="BJ312" s="56">
        <v>0</v>
      </c>
      <c r="BK312" s="56">
        <v>0</v>
      </c>
      <c r="BL312" s="56">
        <v>0</v>
      </c>
      <c r="BM312" s="56">
        <v>0</v>
      </c>
      <c r="BN312" s="56">
        <v>0</v>
      </c>
      <c r="BO312" s="56">
        <v>0</v>
      </c>
      <c r="BP312" s="56">
        <v>0</v>
      </c>
      <c r="BQ312" s="56">
        <v>0</v>
      </c>
      <c r="BR312" s="56">
        <v>0</v>
      </c>
      <c r="BS312" s="56">
        <v>0</v>
      </c>
      <c r="BT312" s="56">
        <v>0</v>
      </c>
      <c r="BU312" s="56">
        <v>0</v>
      </c>
      <c r="BV312" s="56">
        <v>0</v>
      </c>
      <c r="BW312" s="56">
        <v>0</v>
      </c>
      <c r="BX312" s="56">
        <v>0</v>
      </c>
      <c r="BY312" s="56">
        <v>0</v>
      </c>
      <c r="BZ312" s="56">
        <v>0</v>
      </c>
      <c r="CA312" s="56">
        <v>0</v>
      </c>
      <c r="CB312" s="56">
        <v>0</v>
      </c>
      <c r="CC312" s="56">
        <v>0</v>
      </c>
      <c r="CD312" s="56">
        <v>0</v>
      </c>
      <c r="CE312" s="56">
        <v>0</v>
      </c>
      <c r="CF312" s="56">
        <v>0</v>
      </c>
      <c r="CG312" s="56">
        <v>0</v>
      </c>
      <c r="CH312" s="56" t="e">
        <f>SUM(CH313:CH316)</f>
        <v>#REF!</v>
      </c>
      <c r="CI312" s="86"/>
      <c r="CJ312" s="86"/>
      <c r="CK312" s="86"/>
      <c r="CL312" s="86"/>
      <c r="CM312" s="86"/>
      <c r="CN312" s="86"/>
      <c r="CO312" s="86"/>
      <c r="CP312" s="86"/>
      <c r="CQ312" s="299"/>
    </row>
    <row r="313" spans="1:95" s="81" customFormat="1" ht="13.5" customHeight="1">
      <c r="A313" s="326"/>
      <c r="B313" s="216"/>
      <c r="C313" s="544"/>
      <c r="D313" s="217"/>
      <c r="E313" s="217"/>
      <c r="F313" s="218"/>
      <c r="G313" s="105"/>
      <c r="H313" s="224"/>
      <c r="I313" s="223"/>
      <c r="J313" s="223"/>
      <c r="K313" s="223"/>
      <c r="L313" s="332"/>
      <c r="M313" s="332"/>
      <c r="N313" s="223"/>
      <c r="O313" s="332"/>
      <c r="P313" s="332"/>
      <c r="Q313" s="332"/>
      <c r="R313" s="332"/>
      <c r="S313" s="332"/>
      <c r="T313" s="223"/>
      <c r="U313" s="332"/>
      <c r="V313" s="332"/>
      <c r="W313" s="332"/>
      <c r="X313" s="213"/>
      <c r="Y313" s="332"/>
      <c r="Z313" s="332"/>
      <c r="AA313" s="332"/>
      <c r="AB313" s="332"/>
      <c r="AC313" s="332"/>
      <c r="AD313" s="332"/>
      <c r="AE313" s="332"/>
      <c r="AF313" s="223"/>
      <c r="AG313" s="223"/>
      <c r="AH313" s="333"/>
      <c r="AI313" s="223"/>
      <c r="AJ313" s="223"/>
      <c r="AK313" s="332"/>
      <c r="AL313" s="332"/>
      <c r="AM313" s="332"/>
      <c r="AN313" s="332"/>
      <c r="AO313" s="332"/>
      <c r="AP313" s="332"/>
      <c r="AQ313" s="332"/>
      <c r="AR313" s="332"/>
      <c r="AS313" s="332"/>
      <c r="AT313" s="332"/>
      <c r="AU313" s="332"/>
      <c r="AV313" s="332"/>
      <c r="AW313" s="334"/>
      <c r="AX313" s="223"/>
      <c r="AY313" s="332"/>
      <c r="AZ313" s="332"/>
      <c r="BA313" s="332"/>
      <c r="BB313" s="332"/>
      <c r="BC313" s="332"/>
      <c r="BD313" s="223"/>
      <c r="BE313" s="332"/>
      <c r="BF313" s="332"/>
      <c r="BG313" s="223"/>
      <c r="BH313" s="332"/>
      <c r="BI313" s="223"/>
      <c r="BJ313" s="223"/>
      <c r="BK313" s="223"/>
      <c r="BL313" s="332"/>
      <c r="BM313" s="332"/>
      <c r="BN313" s="332"/>
      <c r="BO313" s="332"/>
      <c r="BP313" s="223"/>
      <c r="BQ313" s="332"/>
      <c r="BR313" s="332"/>
      <c r="BS313" s="334"/>
      <c r="BT313" s="223"/>
      <c r="BU313" s="332"/>
      <c r="BV313" s="332"/>
      <c r="BW313" s="223"/>
      <c r="BX313" s="332"/>
      <c r="BY313" s="332"/>
      <c r="BZ313" s="332"/>
      <c r="CA313" s="223"/>
      <c r="CB313" s="223"/>
      <c r="CC313" s="332"/>
      <c r="CD313" s="332"/>
      <c r="CE313" s="332"/>
      <c r="CF313" s="332"/>
      <c r="CG313" s="332"/>
      <c r="CH313" s="332"/>
      <c r="CI313" s="335"/>
      <c r="CJ313" s="335"/>
      <c r="CK313" s="335"/>
      <c r="CL313" s="335"/>
      <c r="CM313" s="339"/>
      <c r="CN313" s="335"/>
      <c r="CO313" s="339"/>
      <c r="CP313" s="224"/>
      <c r="CQ313" s="148"/>
    </row>
    <row r="314" spans="1:93" s="148" customFormat="1" ht="13.5" customHeight="1">
      <c r="A314" s="215"/>
      <c r="B314" s="216"/>
      <c r="C314" s="545" t="s">
        <v>89</v>
      </c>
      <c r="D314" s="217"/>
      <c r="E314" s="217"/>
      <c r="F314" s="218"/>
      <c r="G314" s="219">
        <f>H314-I314</f>
        <v>0</v>
      </c>
      <c r="H314" s="220"/>
      <c r="I314" s="221"/>
      <c r="J314" s="222"/>
      <c r="K314" s="223"/>
      <c r="L314" s="332"/>
      <c r="M314" s="332"/>
      <c r="N314" s="221"/>
      <c r="O314" s="332"/>
      <c r="P314" s="332"/>
      <c r="Q314" s="332"/>
      <c r="R314" s="332"/>
      <c r="S314" s="332"/>
      <c r="T314" s="221"/>
      <c r="U314" s="332"/>
      <c r="V314" s="332"/>
      <c r="W314" s="332"/>
      <c r="X314" s="210"/>
      <c r="Y314" s="332"/>
      <c r="Z314" s="332"/>
      <c r="AA314" s="332"/>
      <c r="AB314" s="332"/>
      <c r="AC314" s="332"/>
      <c r="AD314" s="332"/>
      <c r="AE314" s="332"/>
      <c r="AF314" s="221"/>
      <c r="AG314" s="221"/>
      <c r="AH314" s="333"/>
      <c r="AI314" s="221"/>
      <c r="AJ314" s="223"/>
      <c r="AK314" s="332"/>
      <c r="AL314" s="332"/>
      <c r="AM314" s="332"/>
      <c r="AN314" s="332"/>
      <c r="AO314" s="332"/>
      <c r="AP314" s="332"/>
      <c r="AQ314" s="332"/>
      <c r="AR314" s="332"/>
      <c r="AS314" s="332"/>
      <c r="AT314" s="332"/>
      <c r="AU314" s="332"/>
      <c r="AV314" s="332"/>
      <c r="AW314" s="334"/>
      <c r="AX314" s="221"/>
      <c r="AY314" s="332"/>
      <c r="AZ314" s="332"/>
      <c r="BA314" s="332"/>
      <c r="BB314" s="332"/>
      <c r="BC314" s="332"/>
      <c r="BD314" s="221"/>
      <c r="BE314" s="332"/>
      <c r="BF314" s="332"/>
      <c r="BG314" s="221"/>
      <c r="BH314" s="332"/>
      <c r="BI314" s="223"/>
      <c r="BJ314" s="223"/>
      <c r="BK314" s="221"/>
      <c r="BL314" s="332"/>
      <c r="BM314" s="332"/>
      <c r="BN314" s="332"/>
      <c r="BO314" s="332"/>
      <c r="BP314" s="221"/>
      <c r="BQ314" s="332"/>
      <c r="BR314" s="332"/>
      <c r="BS314" s="334"/>
      <c r="BT314" s="221"/>
      <c r="BU314" s="332"/>
      <c r="BV314" s="332"/>
      <c r="BW314" s="221"/>
      <c r="BX314" s="332"/>
      <c r="BY314" s="332"/>
      <c r="BZ314" s="332"/>
      <c r="CA314" s="223"/>
      <c r="CB314" s="221"/>
      <c r="CC314" s="332"/>
      <c r="CD314" s="332"/>
      <c r="CE314" s="332"/>
      <c r="CF314" s="332"/>
      <c r="CG314" s="332"/>
      <c r="CH314" s="332"/>
      <c r="CI314" s="335"/>
      <c r="CJ314" s="335"/>
      <c r="CK314" s="335"/>
      <c r="CL314" s="335"/>
      <c r="CM314" s="378"/>
      <c r="CN314" s="335"/>
      <c r="CO314" s="378"/>
    </row>
    <row r="315" spans="1:94" s="345" customFormat="1" ht="15" customHeight="1" thickBot="1">
      <c r="A315" s="341"/>
      <c r="B315" s="342"/>
      <c r="C315" s="230" t="s">
        <v>298</v>
      </c>
      <c r="D315" s="84">
        <v>101</v>
      </c>
      <c r="E315" s="84" t="s">
        <v>172</v>
      </c>
      <c r="F315" s="85" t="s">
        <v>173</v>
      </c>
      <c r="G315" s="86" t="e">
        <f>H315-I315</f>
        <v>#REF!</v>
      </c>
      <c r="H315" s="379" t="e">
        <f>SUM(#REF!)</f>
        <v>#REF!</v>
      </c>
      <c r="I315" s="380"/>
      <c r="J315" s="380"/>
      <c r="K315" s="380"/>
      <c r="L315" s="380"/>
      <c r="M315" s="380"/>
      <c r="N315" s="380"/>
      <c r="O315" s="380"/>
      <c r="P315" s="380"/>
      <c r="Q315" s="380"/>
      <c r="R315" s="380"/>
      <c r="S315" s="380"/>
      <c r="T315" s="380"/>
      <c r="U315" s="380"/>
      <c r="V315" s="380"/>
      <c r="W315" s="380"/>
      <c r="X315" s="327"/>
      <c r="Y315" s="380"/>
      <c r="Z315" s="380"/>
      <c r="AA315" s="380"/>
      <c r="AB315" s="380"/>
      <c r="AC315" s="380"/>
      <c r="AD315" s="380"/>
      <c r="AE315" s="380"/>
      <c r="AF315" s="380"/>
      <c r="AG315" s="380"/>
      <c r="AH315" s="380"/>
      <c r="AI315" s="380"/>
      <c r="AJ315" s="380"/>
      <c r="AK315" s="380"/>
      <c r="AL315" s="380"/>
      <c r="AM315" s="380"/>
      <c r="AN315" s="380"/>
      <c r="AO315" s="380"/>
      <c r="AP315" s="380"/>
      <c r="AQ315" s="380"/>
      <c r="AR315" s="380"/>
      <c r="AS315" s="380"/>
      <c r="AT315" s="380"/>
      <c r="AU315" s="380"/>
      <c r="AV315" s="380"/>
      <c r="AW315" s="380"/>
      <c r="AX315" s="380"/>
      <c r="AY315" s="380"/>
      <c r="AZ315" s="380"/>
      <c r="BA315" s="380"/>
      <c r="BB315" s="380"/>
      <c r="BC315" s="380"/>
      <c r="BD315" s="380"/>
      <c r="BE315" s="380"/>
      <c r="BF315" s="380"/>
      <c r="BG315" s="380"/>
      <c r="BH315" s="380"/>
      <c r="BI315" s="380"/>
      <c r="BJ315" s="380"/>
      <c r="BK315" s="380"/>
      <c r="BL315" s="380"/>
      <c r="BM315" s="380"/>
      <c r="BN315" s="380"/>
      <c r="BO315" s="380"/>
      <c r="BP315" s="380"/>
      <c r="BQ315" s="380"/>
      <c r="BR315" s="380"/>
      <c r="BS315" s="380"/>
      <c r="BT315" s="380"/>
      <c r="BU315" s="380"/>
      <c r="BV315" s="380"/>
      <c r="BW315" s="380"/>
      <c r="BX315" s="380"/>
      <c r="BY315" s="380"/>
      <c r="BZ315" s="380"/>
      <c r="CA315" s="380"/>
      <c r="CB315" s="380"/>
      <c r="CC315" s="380"/>
      <c r="CD315" s="380"/>
      <c r="CE315" s="380"/>
      <c r="CF315" s="380"/>
      <c r="CG315" s="380"/>
      <c r="CH315" s="380" t="e">
        <f>SUM(#REF!)</f>
        <v>#REF!</v>
      </c>
      <c r="CI315" s="381"/>
      <c r="CJ315" s="381"/>
      <c r="CK315" s="382"/>
      <c r="CL315" s="383"/>
      <c r="CM315" s="384"/>
      <c r="CN315" s="385"/>
      <c r="CO315" s="384"/>
      <c r="CP315" s="386"/>
    </row>
    <row r="316" spans="1:94" s="345" customFormat="1" ht="15" customHeight="1" thickBot="1">
      <c r="A316" s="341"/>
      <c r="B316" s="342"/>
      <c r="C316" s="626" t="s">
        <v>382</v>
      </c>
      <c r="D316" s="84"/>
      <c r="E316" s="84"/>
      <c r="F316" s="85"/>
      <c r="G316" s="86" t="e">
        <f>H316-I316</f>
        <v>#REF!</v>
      </c>
      <c r="H316" s="379" t="e">
        <f>SUM(H317:H318)</f>
        <v>#REF!</v>
      </c>
      <c r="I316" s="380">
        <v>100000</v>
      </c>
      <c r="J316" s="380">
        <v>100000</v>
      </c>
      <c r="K316" s="380">
        <v>0</v>
      </c>
      <c r="L316" s="380">
        <v>0</v>
      </c>
      <c r="M316" s="380">
        <v>0</v>
      </c>
      <c r="N316" s="380">
        <v>0</v>
      </c>
      <c r="O316" s="380">
        <v>0</v>
      </c>
      <c r="P316" s="380">
        <v>0</v>
      </c>
      <c r="Q316" s="380">
        <v>0</v>
      </c>
      <c r="R316" s="380">
        <v>0</v>
      </c>
      <c r="S316" s="380">
        <v>0</v>
      </c>
      <c r="T316" s="380">
        <v>0</v>
      </c>
      <c r="U316" s="380">
        <v>0</v>
      </c>
      <c r="V316" s="380">
        <v>0</v>
      </c>
      <c r="W316" s="380">
        <v>0</v>
      </c>
      <c r="X316" s="380">
        <v>0</v>
      </c>
      <c r="Y316" s="380">
        <v>0</v>
      </c>
      <c r="Z316" s="380">
        <v>0</v>
      </c>
      <c r="AA316" s="380">
        <v>0</v>
      </c>
      <c r="AB316" s="380">
        <v>0</v>
      </c>
      <c r="AC316" s="380">
        <v>0</v>
      </c>
      <c r="AD316" s="380">
        <v>0</v>
      </c>
      <c r="AE316" s="380">
        <v>0</v>
      </c>
      <c r="AF316" s="380">
        <v>100000</v>
      </c>
      <c r="AG316" s="380">
        <v>0</v>
      </c>
      <c r="AH316" s="380">
        <v>0</v>
      </c>
      <c r="AI316" s="380">
        <v>100000</v>
      </c>
      <c r="AJ316" s="380">
        <v>0</v>
      </c>
      <c r="AK316" s="380">
        <v>0</v>
      </c>
      <c r="AL316" s="380">
        <v>0</v>
      </c>
      <c r="AM316" s="380">
        <v>0</v>
      </c>
      <c r="AN316" s="380">
        <v>0</v>
      </c>
      <c r="AO316" s="380">
        <v>0</v>
      </c>
      <c r="AP316" s="380">
        <v>0</v>
      </c>
      <c r="AQ316" s="380">
        <v>0</v>
      </c>
      <c r="AR316" s="380">
        <v>0</v>
      </c>
      <c r="AS316" s="380">
        <v>0</v>
      </c>
      <c r="AT316" s="380">
        <v>0</v>
      </c>
      <c r="AU316" s="380">
        <v>0</v>
      </c>
      <c r="AV316" s="380">
        <v>100000</v>
      </c>
      <c r="AW316" s="380">
        <v>0</v>
      </c>
      <c r="AX316" s="380">
        <v>0</v>
      </c>
      <c r="AY316" s="380">
        <v>0</v>
      </c>
      <c r="AZ316" s="380">
        <v>0</v>
      </c>
      <c r="BA316" s="380">
        <v>0</v>
      </c>
      <c r="BB316" s="380">
        <v>0</v>
      </c>
      <c r="BC316" s="380">
        <v>0</v>
      </c>
      <c r="BD316" s="380">
        <v>0</v>
      </c>
      <c r="BE316" s="380">
        <v>0</v>
      </c>
      <c r="BF316" s="380">
        <v>0</v>
      </c>
      <c r="BG316" s="380">
        <v>0</v>
      </c>
      <c r="BH316" s="380">
        <v>0</v>
      </c>
      <c r="BI316" s="380">
        <v>0</v>
      </c>
      <c r="BJ316" s="380">
        <v>0</v>
      </c>
      <c r="BK316" s="380">
        <v>0</v>
      </c>
      <c r="BL316" s="380">
        <v>0</v>
      </c>
      <c r="BM316" s="380">
        <v>0</v>
      </c>
      <c r="BN316" s="380">
        <v>0</v>
      </c>
      <c r="BO316" s="380">
        <v>0</v>
      </c>
      <c r="BP316" s="380">
        <v>0</v>
      </c>
      <c r="BQ316" s="380">
        <v>0</v>
      </c>
      <c r="BR316" s="380">
        <v>0</v>
      </c>
      <c r="BS316" s="380">
        <v>0</v>
      </c>
      <c r="BT316" s="380">
        <v>0</v>
      </c>
      <c r="BU316" s="380">
        <v>0</v>
      </c>
      <c r="BV316" s="380">
        <v>0</v>
      </c>
      <c r="BW316" s="380">
        <v>0</v>
      </c>
      <c r="BX316" s="380">
        <v>0</v>
      </c>
      <c r="BY316" s="380">
        <v>0</v>
      </c>
      <c r="BZ316" s="380">
        <v>0</v>
      </c>
      <c r="CA316" s="380">
        <v>0</v>
      </c>
      <c r="CB316" s="380">
        <v>0</v>
      </c>
      <c r="CC316" s="380">
        <v>0</v>
      </c>
      <c r="CD316" s="380">
        <v>0</v>
      </c>
      <c r="CE316" s="380">
        <v>0</v>
      </c>
      <c r="CF316" s="380">
        <v>0</v>
      </c>
      <c r="CG316" s="380">
        <v>0</v>
      </c>
      <c r="CH316" s="380" t="e">
        <f>SUM(CH317:CH318)</f>
        <v>#REF!</v>
      </c>
      <c r="CI316" s="381"/>
      <c r="CJ316" s="381"/>
      <c r="CK316" s="382"/>
      <c r="CL316" s="383"/>
      <c r="CM316" s="384"/>
      <c r="CN316" s="385"/>
      <c r="CO316" s="384"/>
      <c r="CP316" s="386"/>
    </row>
    <row r="317" spans="1:94" s="345" customFormat="1" ht="15" customHeight="1" thickBot="1">
      <c r="A317" s="341"/>
      <c r="B317" s="342"/>
      <c r="C317" s="649" t="s">
        <v>383</v>
      </c>
      <c r="D317" s="84"/>
      <c r="E317" s="84"/>
      <c r="F317" s="85"/>
      <c r="G317" s="86" t="e">
        <f>H317-I317</f>
        <v>#REF!</v>
      </c>
      <c r="H317" s="379" t="e">
        <f>SUM(H318:H320)</f>
        <v>#REF!</v>
      </c>
      <c r="I317" s="380">
        <v>100000</v>
      </c>
      <c r="J317" s="380">
        <v>100000</v>
      </c>
      <c r="K317" s="380">
        <v>0</v>
      </c>
      <c r="L317" s="380">
        <v>0</v>
      </c>
      <c r="M317" s="380">
        <v>0</v>
      </c>
      <c r="N317" s="380">
        <v>0</v>
      </c>
      <c r="O317" s="380">
        <v>0</v>
      </c>
      <c r="P317" s="380">
        <v>0</v>
      </c>
      <c r="Q317" s="380">
        <v>0</v>
      </c>
      <c r="R317" s="380">
        <v>0</v>
      </c>
      <c r="S317" s="380">
        <v>0</v>
      </c>
      <c r="T317" s="380">
        <v>0</v>
      </c>
      <c r="U317" s="380">
        <v>0</v>
      </c>
      <c r="V317" s="380">
        <v>0</v>
      </c>
      <c r="W317" s="380">
        <v>0</v>
      </c>
      <c r="X317" s="380">
        <v>0</v>
      </c>
      <c r="Y317" s="380">
        <v>0</v>
      </c>
      <c r="Z317" s="380">
        <v>0</v>
      </c>
      <c r="AA317" s="380">
        <v>0</v>
      </c>
      <c r="AB317" s="380">
        <v>0</v>
      </c>
      <c r="AC317" s="380">
        <v>0</v>
      </c>
      <c r="AD317" s="380">
        <v>0</v>
      </c>
      <c r="AE317" s="380">
        <v>0</v>
      </c>
      <c r="AF317" s="380">
        <v>100000</v>
      </c>
      <c r="AG317" s="380">
        <v>0</v>
      </c>
      <c r="AH317" s="380">
        <v>0</v>
      </c>
      <c r="AI317" s="380">
        <v>100000</v>
      </c>
      <c r="AJ317" s="380">
        <v>0</v>
      </c>
      <c r="AK317" s="380">
        <v>0</v>
      </c>
      <c r="AL317" s="380">
        <v>0</v>
      </c>
      <c r="AM317" s="380">
        <v>0</v>
      </c>
      <c r="AN317" s="380">
        <v>0</v>
      </c>
      <c r="AO317" s="380">
        <v>0</v>
      </c>
      <c r="AP317" s="380">
        <v>0</v>
      </c>
      <c r="AQ317" s="380">
        <v>0</v>
      </c>
      <c r="AR317" s="380">
        <v>0</v>
      </c>
      <c r="AS317" s="380">
        <v>0</v>
      </c>
      <c r="AT317" s="380">
        <v>0</v>
      </c>
      <c r="AU317" s="380">
        <v>0</v>
      </c>
      <c r="AV317" s="380">
        <v>100000</v>
      </c>
      <c r="AW317" s="380">
        <v>0</v>
      </c>
      <c r="AX317" s="380">
        <v>0</v>
      </c>
      <c r="AY317" s="380">
        <v>0</v>
      </c>
      <c r="AZ317" s="380">
        <v>0</v>
      </c>
      <c r="BA317" s="380">
        <v>0</v>
      </c>
      <c r="BB317" s="380">
        <v>0</v>
      </c>
      <c r="BC317" s="380">
        <v>0</v>
      </c>
      <c r="BD317" s="380">
        <v>0</v>
      </c>
      <c r="BE317" s="380">
        <v>0</v>
      </c>
      <c r="BF317" s="380">
        <v>0</v>
      </c>
      <c r="BG317" s="380">
        <v>0</v>
      </c>
      <c r="BH317" s="380">
        <v>0</v>
      </c>
      <c r="BI317" s="380">
        <v>0</v>
      </c>
      <c r="BJ317" s="380">
        <v>0</v>
      </c>
      <c r="BK317" s="380">
        <v>0</v>
      </c>
      <c r="BL317" s="380">
        <v>0</v>
      </c>
      <c r="BM317" s="380">
        <v>0</v>
      </c>
      <c r="BN317" s="380">
        <v>0</v>
      </c>
      <c r="BO317" s="380">
        <v>0</v>
      </c>
      <c r="BP317" s="380">
        <v>0</v>
      </c>
      <c r="BQ317" s="380">
        <v>0</v>
      </c>
      <c r="BR317" s="380">
        <v>0</v>
      </c>
      <c r="BS317" s="380">
        <v>0</v>
      </c>
      <c r="BT317" s="380">
        <v>0</v>
      </c>
      <c r="BU317" s="380">
        <v>0</v>
      </c>
      <c r="BV317" s="380">
        <v>0</v>
      </c>
      <c r="BW317" s="380">
        <v>0</v>
      </c>
      <c r="BX317" s="380">
        <v>0</v>
      </c>
      <c r="BY317" s="380">
        <v>0</v>
      </c>
      <c r="BZ317" s="380">
        <v>0</v>
      </c>
      <c r="CA317" s="380">
        <v>0</v>
      </c>
      <c r="CB317" s="380">
        <v>0</v>
      </c>
      <c r="CC317" s="380">
        <v>0</v>
      </c>
      <c r="CD317" s="380">
        <v>0</v>
      </c>
      <c r="CE317" s="380">
        <v>0</v>
      </c>
      <c r="CF317" s="380">
        <v>0</v>
      </c>
      <c r="CG317" s="380">
        <v>0</v>
      </c>
      <c r="CH317" s="380" t="e">
        <f>SUM(CH318:CH320)</f>
        <v>#REF!</v>
      </c>
      <c r="CI317" s="381"/>
      <c r="CJ317" s="381"/>
      <c r="CK317" s="382"/>
      <c r="CL317" s="383"/>
      <c r="CM317" s="384"/>
      <c r="CN317" s="385"/>
      <c r="CO317" s="384"/>
      <c r="CP317" s="386"/>
    </row>
    <row r="318" spans="1:93" s="129" customFormat="1" ht="14.25" customHeight="1">
      <c r="A318" s="119"/>
      <c r="B318" s="120"/>
      <c r="C318" s="540"/>
      <c r="D318" s="150"/>
      <c r="E318" s="150"/>
      <c r="F318" s="150"/>
      <c r="G318" s="121"/>
      <c r="H318" s="127"/>
      <c r="I318" s="125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6"/>
      <c r="BR318" s="126"/>
      <c r="BS318" s="126"/>
      <c r="BT318" s="126"/>
      <c r="BU318" s="126"/>
      <c r="BV318" s="126"/>
      <c r="BW318" s="126"/>
      <c r="BX318" s="126"/>
      <c r="BY318" s="126"/>
      <c r="BZ318" s="126"/>
      <c r="CA318" s="126"/>
      <c r="CB318" s="126"/>
      <c r="CC318" s="126"/>
      <c r="CD318" s="126"/>
      <c r="CE318" s="126"/>
      <c r="CF318" s="126"/>
      <c r="CG318" s="126"/>
      <c r="CH318" s="126"/>
      <c r="CI318" s="157"/>
      <c r="CJ318" s="158"/>
      <c r="CK318" s="157"/>
      <c r="CL318" s="157"/>
      <c r="CM318" s="158"/>
      <c r="CN318" s="158"/>
      <c r="CO318" s="158"/>
    </row>
    <row r="319" spans="1:94" s="345" customFormat="1" ht="16.5" customHeight="1" thickBot="1">
      <c r="A319" s="341"/>
      <c r="B319" s="342"/>
      <c r="C319" s="230" t="s">
        <v>282</v>
      </c>
      <c r="D319" s="84">
        <v>101</v>
      </c>
      <c r="E319" s="84" t="s">
        <v>172</v>
      </c>
      <c r="F319" s="85" t="s">
        <v>173</v>
      </c>
      <c r="G319" s="86" t="e">
        <f>H319-I319</f>
        <v>#REF!</v>
      </c>
      <c r="H319" s="379" t="e">
        <f>SUM(#REF!)</f>
        <v>#REF!</v>
      </c>
      <c r="I319" s="380"/>
      <c r="J319" s="380"/>
      <c r="K319" s="380"/>
      <c r="L319" s="380"/>
      <c r="M319" s="380"/>
      <c r="N319" s="380"/>
      <c r="O319" s="380"/>
      <c r="P319" s="380"/>
      <c r="Q319" s="380"/>
      <c r="R319" s="380"/>
      <c r="S319" s="380"/>
      <c r="T319" s="380"/>
      <c r="U319" s="380"/>
      <c r="V319" s="380"/>
      <c r="W319" s="380"/>
      <c r="X319" s="327"/>
      <c r="Y319" s="380"/>
      <c r="Z319" s="380"/>
      <c r="AA319" s="380"/>
      <c r="AB319" s="380"/>
      <c r="AC319" s="380"/>
      <c r="AD319" s="380"/>
      <c r="AE319" s="380"/>
      <c r="AF319" s="380"/>
      <c r="AG319" s="380"/>
      <c r="AH319" s="380"/>
      <c r="AI319" s="380"/>
      <c r="AJ319" s="380"/>
      <c r="AK319" s="380"/>
      <c r="AL319" s="380"/>
      <c r="AM319" s="380"/>
      <c r="AN319" s="380"/>
      <c r="AO319" s="380"/>
      <c r="AP319" s="380"/>
      <c r="AQ319" s="380"/>
      <c r="AR319" s="380"/>
      <c r="AS319" s="380"/>
      <c r="AT319" s="380"/>
      <c r="AU319" s="380"/>
      <c r="AV319" s="380"/>
      <c r="AW319" s="380"/>
      <c r="AX319" s="380"/>
      <c r="AY319" s="380"/>
      <c r="AZ319" s="380"/>
      <c r="BA319" s="380"/>
      <c r="BB319" s="380"/>
      <c r="BC319" s="380"/>
      <c r="BD319" s="380"/>
      <c r="BE319" s="380"/>
      <c r="BF319" s="380"/>
      <c r="BG319" s="380"/>
      <c r="BH319" s="380"/>
      <c r="BI319" s="380"/>
      <c r="BJ319" s="380"/>
      <c r="BK319" s="380"/>
      <c r="BL319" s="380"/>
      <c r="BM319" s="380"/>
      <c r="BN319" s="380"/>
      <c r="BO319" s="380"/>
      <c r="BP319" s="380"/>
      <c r="BQ319" s="380"/>
      <c r="BR319" s="380"/>
      <c r="BS319" s="380"/>
      <c r="BT319" s="380"/>
      <c r="BU319" s="380"/>
      <c r="BV319" s="380"/>
      <c r="BW319" s="380"/>
      <c r="BX319" s="380"/>
      <c r="BY319" s="380"/>
      <c r="BZ319" s="380"/>
      <c r="CA319" s="380"/>
      <c r="CB319" s="380"/>
      <c r="CC319" s="380"/>
      <c r="CD319" s="380"/>
      <c r="CE319" s="380"/>
      <c r="CF319" s="380"/>
      <c r="CG319" s="380"/>
      <c r="CH319" s="380" t="e">
        <f>SUM(#REF!)</f>
        <v>#REF!</v>
      </c>
      <c r="CI319" s="381"/>
      <c r="CJ319" s="381"/>
      <c r="CK319" s="382"/>
      <c r="CL319" s="383"/>
      <c r="CM319" s="384"/>
      <c r="CN319" s="385"/>
      <c r="CO319" s="384"/>
      <c r="CP319" s="386"/>
    </row>
    <row r="320" spans="1:94" s="345" customFormat="1" ht="16.5" customHeight="1" thickBot="1">
      <c r="A320" s="341"/>
      <c r="B320" s="342"/>
      <c r="C320" s="626" t="s">
        <v>382</v>
      </c>
      <c r="D320" s="84"/>
      <c r="E320" s="84"/>
      <c r="F320" s="85"/>
      <c r="G320" s="86" t="e">
        <f>H320-I320</f>
        <v>#REF!</v>
      </c>
      <c r="H320" s="379" t="e">
        <f>SUM(H321:H322)</f>
        <v>#REF!</v>
      </c>
      <c r="I320" s="380">
        <v>250000</v>
      </c>
      <c r="J320" s="380">
        <v>250000</v>
      </c>
      <c r="K320" s="380">
        <v>0</v>
      </c>
      <c r="L320" s="380">
        <v>0</v>
      </c>
      <c r="M320" s="380">
        <v>0</v>
      </c>
      <c r="N320" s="380">
        <v>0</v>
      </c>
      <c r="O320" s="380">
        <v>0</v>
      </c>
      <c r="P320" s="380">
        <v>0</v>
      </c>
      <c r="Q320" s="380">
        <v>0</v>
      </c>
      <c r="R320" s="380">
        <v>0</v>
      </c>
      <c r="S320" s="380">
        <v>0</v>
      </c>
      <c r="T320" s="380">
        <v>0</v>
      </c>
      <c r="U320" s="380">
        <v>0</v>
      </c>
      <c r="V320" s="380">
        <v>0</v>
      </c>
      <c r="W320" s="380">
        <v>0</v>
      </c>
      <c r="X320" s="380">
        <v>0</v>
      </c>
      <c r="Y320" s="380">
        <v>0</v>
      </c>
      <c r="Z320" s="380">
        <v>0</v>
      </c>
      <c r="AA320" s="380">
        <v>0</v>
      </c>
      <c r="AB320" s="380">
        <v>0</v>
      </c>
      <c r="AC320" s="380">
        <v>0</v>
      </c>
      <c r="AD320" s="380">
        <v>0</v>
      </c>
      <c r="AE320" s="380">
        <v>0</v>
      </c>
      <c r="AF320" s="380">
        <v>250000</v>
      </c>
      <c r="AG320" s="380">
        <v>0</v>
      </c>
      <c r="AH320" s="380">
        <v>0</v>
      </c>
      <c r="AI320" s="380">
        <v>250000</v>
      </c>
      <c r="AJ320" s="380">
        <v>0</v>
      </c>
      <c r="AK320" s="380">
        <v>0</v>
      </c>
      <c r="AL320" s="380">
        <v>0</v>
      </c>
      <c r="AM320" s="380">
        <v>0</v>
      </c>
      <c r="AN320" s="380">
        <v>0</v>
      </c>
      <c r="AO320" s="380">
        <v>0</v>
      </c>
      <c r="AP320" s="380">
        <v>0</v>
      </c>
      <c r="AQ320" s="380">
        <v>0</v>
      </c>
      <c r="AR320" s="380">
        <v>0</v>
      </c>
      <c r="AS320" s="380">
        <v>0</v>
      </c>
      <c r="AT320" s="380">
        <v>0</v>
      </c>
      <c r="AU320" s="380">
        <v>0</v>
      </c>
      <c r="AV320" s="380">
        <v>250000</v>
      </c>
      <c r="AW320" s="380">
        <v>0</v>
      </c>
      <c r="AX320" s="380">
        <v>0</v>
      </c>
      <c r="AY320" s="380">
        <v>0</v>
      </c>
      <c r="AZ320" s="380">
        <v>0</v>
      </c>
      <c r="BA320" s="380">
        <v>0</v>
      </c>
      <c r="BB320" s="380">
        <v>0</v>
      </c>
      <c r="BC320" s="380">
        <v>0</v>
      </c>
      <c r="BD320" s="380">
        <v>0</v>
      </c>
      <c r="BE320" s="380">
        <v>0</v>
      </c>
      <c r="BF320" s="380">
        <v>0</v>
      </c>
      <c r="BG320" s="380">
        <v>0</v>
      </c>
      <c r="BH320" s="380">
        <v>0</v>
      </c>
      <c r="BI320" s="380">
        <v>0</v>
      </c>
      <c r="BJ320" s="380">
        <v>0</v>
      </c>
      <c r="BK320" s="380">
        <v>0</v>
      </c>
      <c r="BL320" s="380">
        <v>0</v>
      </c>
      <c r="BM320" s="380">
        <v>0</v>
      </c>
      <c r="BN320" s="380">
        <v>0</v>
      </c>
      <c r="BO320" s="380">
        <v>0</v>
      </c>
      <c r="BP320" s="380">
        <v>0</v>
      </c>
      <c r="BQ320" s="380">
        <v>0</v>
      </c>
      <c r="BR320" s="380">
        <v>0</v>
      </c>
      <c r="BS320" s="380">
        <v>0</v>
      </c>
      <c r="BT320" s="380">
        <v>0</v>
      </c>
      <c r="BU320" s="380">
        <v>0</v>
      </c>
      <c r="BV320" s="380">
        <v>0</v>
      </c>
      <c r="BW320" s="380">
        <v>0</v>
      </c>
      <c r="BX320" s="380">
        <v>0</v>
      </c>
      <c r="BY320" s="380">
        <v>0</v>
      </c>
      <c r="BZ320" s="380">
        <v>0</v>
      </c>
      <c r="CA320" s="380">
        <v>0</v>
      </c>
      <c r="CB320" s="380">
        <v>0</v>
      </c>
      <c r="CC320" s="380">
        <v>0</v>
      </c>
      <c r="CD320" s="380">
        <v>0</v>
      </c>
      <c r="CE320" s="380">
        <v>0</v>
      </c>
      <c r="CF320" s="380">
        <v>0</v>
      </c>
      <c r="CG320" s="380">
        <v>0</v>
      </c>
      <c r="CH320" s="380" t="e">
        <f>SUM(#REF!)</f>
        <v>#REF!</v>
      </c>
      <c r="CI320" s="381"/>
      <c r="CJ320" s="381"/>
      <c r="CK320" s="382"/>
      <c r="CL320" s="383"/>
      <c r="CM320" s="384"/>
      <c r="CN320" s="385"/>
      <c r="CO320" s="384"/>
      <c r="CP320" s="386"/>
    </row>
    <row r="321" spans="1:94" s="345" customFormat="1" ht="16.5" customHeight="1" thickBot="1">
      <c r="A321" s="341"/>
      <c r="B321" s="342"/>
      <c r="C321" s="626" t="s">
        <v>383</v>
      </c>
      <c r="D321" s="84"/>
      <c r="E321" s="84"/>
      <c r="F321" s="85"/>
      <c r="G321" s="86" t="e">
        <f>H321-I321</f>
        <v>#REF!</v>
      </c>
      <c r="H321" s="379" t="e">
        <f>SUM(H322:H324)</f>
        <v>#REF!</v>
      </c>
      <c r="I321" s="380">
        <v>250000</v>
      </c>
      <c r="J321" s="380">
        <v>250000</v>
      </c>
      <c r="K321" s="380">
        <v>0</v>
      </c>
      <c r="L321" s="380">
        <v>0</v>
      </c>
      <c r="M321" s="380">
        <v>0</v>
      </c>
      <c r="N321" s="380">
        <v>0</v>
      </c>
      <c r="O321" s="380">
        <v>0</v>
      </c>
      <c r="P321" s="380">
        <v>0</v>
      </c>
      <c r="Q321" s="380">
        <v>0</v>
      </c>
      <c r="R321" s="380">
        <v>0</v>
      </c>
      <c r="S321" s="380">
        <v>0</v>
      </c>
      <c r="T321" s="380">
        <v>0</v>
      </c>
      <c r="U321" s="380">
        <v>0</v>
      </c>
      <c r="V321" s="380">
        <v>0</v>
      </c>
      <c r="W321" s="380">
        <v>0</v>
      </c>
      <c r="X321" s="380">
        <v>0</v>
      </c>
      <c r="Y321" s="380">
        <v>0</v>
      </c>
      <c r="Z321" s="380">
        <v>0</v>
      </c>
      <c r="AA321" s="380">
        <v>0</v>
      </c>
      <c r="AB321" s="380">
        <v>0</v>
      </c>
      <c r="AC321" s="380">
        <v>0</v>
      </c>
      <c r="AD321" s="380">
        <v>0</v>
      </c>
      <c r="AE321" s="380">
        <v>0</v>
      </c>
      <c r="AF321" s="380">
        <v>250000</v>
      </c>
      <c r="AG321" s="380">
        <v>0</v>
      </c>
      <c r="AH321" s="380">
        <v>0</v>
      </c>
      <c r="AI321" s="380">
        <v>250000</v>
      </c>
      <c r="AJ321" s="380">
        <v>0</v>
      </c>
      <c r="AK321" s="380">
        <v>0</v>
      </c>
      <c r="AL321" s="380">
        <v>0</v>
      </c>
      <c r="AM321" s="380">
        <v>0</v>
      </c>
      <c r="AN321" s="380">
        <v>0</v>
      </c>
      <c r="AO321" s="380">
        <v>0</v>
      </c>
      <c r="AP321" s="380">
        <v>0</v>
      </c>
      <c r="AQ321" s="380">
        <v>0</v>
      </c>
      <c r="AR321" s="380">
        <v>0</v>
      </c>
      <c r="AS321" s="380">
        <v>0</v>
      </c>
      <c r="AT321" s="380">
        <v>0</v>
      </c>
      <c r="AU321" s="380">
        <v>0</v>
      </c>
      <c r="AV321" s="380">
        <v>250000</v>
      </c>
      <c r="AW321" s="380">
        <v>0</v>
      </c>
      <c r="AX321" s="380">
        <v>0</v>
      </c>
      <c r="AY321" s="380">
        <v>0</v>
      </c>
      <c r="AZ321" s="380">
        <v>0</v>
      </c>
      <c r="BA321" s="380">
        <v>0</v>
      </c>
      <c r="BB321" s="380">
        <v>0</v>
      </c>
      <c r="BC321" s="380">
        <v>0</v>
      </c>
      <c r="BD321" s="380">
        <v>0</v>
      </c>
      <c r="BE321" s="380">
        <v>0</v>
      </c>
      <c r="BF321" s="380">
        <v>0</v>
      </c>
      <c r="BG321" s="380">
        <v>0</v>
      </c>
      <c r="BH321" s="380">
        <v>0</v>
      </c>
      <c r="BI321" s="380">
        <v>0</v>
      </c>
      <c r="BJ321" s="380">
        <v>0</v>
      </c>
      <c r="BK321" s="380">
        <v>0</v>
      </c>
      <c r="BL321" s="380">
        <v>0</v>
      </c>
      <c r="BM321" s="380">
        <v>0</v>
      </c>
      <c r="BN321" s="380">
        <v>0</v>
      </c>
      <c r="BO321" s="380">
        <v>0</v>
      </c>
      <c r="BP321" s="380">
        <v>0</v>
      </c>
      <c r="BQ321" s="380">
        <v>0</v>
      </c>
      <c r="BR321" s="380">
        <v>0</v>
      </c>
      <c r="BS321" s="380">
        <v>0</v>
      </c>
      <c r="BT321" s="380">
        <v>0</v>
      </c>
      <c r="BU321" s="380">
        <v>0</v>
      </c>
      <c r="BV321" s="380">
        <v>0</v>
      </c>
      <c r="BW321" s="380">
        <v>0</v>
      </c>
      <c r="BX321" s="380">
        <v>0</v>
      </c>
      <c r="BY321" s="380">
        <v>0</v>
      </c>
      <c r="BZ321" s="380">
        <v>0</v>
      </c>
      <c r="CA321" s="380">
        <v>0</v>
      </c>
      <c r="CB321" s="380">
        <v>0</v>
      </c>
      <c r="CC321" s="380">
        <v>0</v>
      </c>
      <c r="CD321" s="380">
        <v>0</v>
      </c>
      <c r="CE321" s="380">
        <v>0</v>
      </c>
      <c r="CF321" s="380">
        <v>0</v>
      </c>
      <c r="CG321" s="380">
        <v>0</v>
      </c>
      <c r="CH321" s="380" t="e">
        <f>SUM(#REF!)</f>
        <v>#REF!</v>
      </c>
      <c r="CI321" s="381"/>
      <c r="CJ321" s="381"/>
      <c r="CK321" s="382"/>
      <c r="CL321" s="383"/>
      <c r="CM321" s="384"/>
      <c r="CN321" s="385"/>
      <c r="CO321" s="384"/>
      <c r="CP321" s="386"/>
    </row>
    <row r="322" spans="1:93" s="129" customFormat="1" ht="14.25" customHeight="1" thickBot="1">
      <c r="A322" s="119"/>
      <c r="B322" s="120"/>
      <c r="C322" s="540"/>
      <c r="D322" s="150"/>
      <c r="E322" s="150"/>
      <c r="F322" s="150"/>
      <c r="G322" s="121"/>
      <c r="H322" s="127"/>
      <c r="I322" s="125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6"/>
      <c r="BD322" s="126"/>
      <c r="BE322" s="126"/>
      <c r="BF322" s="126"/>
      <c r="BG322" s="126"/>
      <c r="BH322" s="126"/>
      <c r="BI322" s="126"/>
      <c r="BJ322" s="126"/>
      <c r="BK322" s="126"/>
      <c r="BL322" s="126"/>
      <c r="BM322" s="126"/>
      <c r="BN322" s="126"/>
      <c r="BO322" s="126"/>
      <c r="BP322" s="126"/>
      <c r="BQ322" s="126"/>
      <c r="BR322" s="126"/>
      <c r="BS322" s="126"/>
      <c r="BT322" s="126"/>
      <c r="BU322" s="126"/>
      <c r="BV322" s="126"/>
      <c r="BW322" s="126"/>
      <c r="BX322" s="126"/>
      <c r="BY322" s="126"/>
      <c r="BZ322" s="126"/>
      <c r="CA322" s="126"/>
      <c r="CB322" s="126"/>
      <c r="CC322" s="126"/>
      <c r="CD322" s="126"/>
      <c r="CE322" s="126"/>
      <c r="CF322" s="126"/>
      <c r="CG322" s="126"/>
      <c r="CH322" s="126"/>
      <c r="CI322" s="157"/>
      <c r="CJ322" s="158"/>
      <c r="CK322" s="157"/>
      <c r="CL322" s="157"/>
      <c r="CM322" s="158"/>
      <c r="CN322" s="158"/>
      <c r="CO322" s="158"/>
    </row>
    <row r="323" spans="1:95" s="200" customFormat="1" ht="30.75" customHeight="1" thickBot="1">
      <c r="A323" s="191"/>
      <c r="B323" s="192" t="s">
        <v>379</v>
      </c>
      <c r="C323" s="543" t="s">
        <v>380</v>
      </c>
      <c r="D323" s="193" t="s">
        <v>190</v>
      </c>
      <c r="E323" s="193" t="s">
        <v>170</v>
      </c>
      <c r="F323" s="194" t="s">
        <v>92</v>
      </c>
      <c r="G323" s="92" t="e">
        <f>H323-I323</f>
        <v>#REF!</v>
      </c>
      <c r="H323" s="195" t="e">
        <f>SUM(#REF!)</f>
        <v>#REF!</v>
      </c>
      <c r="I323" s="196"/>
      <c r="J323" s="196"/>
      <c r="K323" s="196"/>
      <c r="L323" s="196"/>
      <c r="M323" s="196"/>
      <c r="N323" s="196"/>
      <c r="O323" s="196"/>
      <c r="P323" s="196"/>
      <c r="Q323" s="196"/>
      <c r="R323" s="115"/>
      <c r="S323" s="115"/>
      <c r="T323" s="196"/>
      <c r="U323" s="196"/>
      <c r="V323" s="196"/>
      <c r="W323" s="196"/>
      <c r="X323" s="197"/>
      <c r="Y323" s="196"/>
      <c r="Z323" s="115"/>
      <c r="AA323" s="115"/>
      <c r="AB323" s="115"/>
      <c r="AC323" s="196"/>
      <c r="AD323" s="196"/>
      <c r="AE323" s="196"/>
      <c r="AF323" s="196"/>
      <c r="AG323" s="196"/>
      <c r="AH323" s="196"/>
      <c r="AI323" s="196"/>
      <c r="AJ323" s="196"/>
      <c r="AK323" s="115"/>
      <c r="AL323" s="196"/>
      <c r="AM323" s="196"/>
      <c r="AN323" s="196"/>
      <c r="AO323" s="196"/>
      <c r="AP323" s="196"/>
      <c r="AQ323" s="115"/>
      <c r="AR323" s="115"/>
      <c r="AS323" s="196"/>
      <c r="AT323" s="196"/>
      <c r="AU323" s="196"/>
      <c r="AV323" s="196"/>
      <c r="AW323" s="196"/>
      <c r="AX323" s="196"/>
      <c r="AY323" s="196"/>
      <c r="AZ323" s="196"/>
      <c r="BA323" s="196"/>
      <c r="BB323" s="196"/>
      <c r="BC323" s="196"/>
      <c r="BD323" s="196"/>
      <c r="BE323" s="196"/>
      <c r="BF323" s="196"/>
      <c r="BG323" s="196"/>
      <c r="BH323" s="196"/>
      <c r="BI323" s="196"/>
      <c r="BJ323" s="196"/>
      <c r="BK323" s="196"/>
      <c r="BL323" s="196"/>
      <c r="BM323" s="196"/>
      <c r="BN323" s="196"/>
      <c r="BO323" s="196"/>
      <c r="BP323" s="196"/>
      <c r="BQ323" s="196"/>
      <c r="BR323" s="196"/>
      <c r="BS323" s="196"/>
      <c r="BT323" s="196"/>
      <c r="BU323" s="196"/>
      <c r="BV323" s="196"/>
      <c r="BW323" s="196"/>
      <c r="BX323" s="196"/>
      <c r="BY323" s="196"/>
      <c r="BZ323" s="196"/>
      <c r="CA323" s="196"/>
      <c r="CB323" s="196"/>
      <c r="CC323" s="196"/>
      <c r="CD323" s="196"/>
      <c r="CE323" s="196"/>
      <c r="CF323" s="196"/>
      <c r="CG323" s="196"/>
      <c r="CH323" s="196" t="e">
        <f>SUM(#REF!)</f>
        <v>#REF!</v>
      </c>
      <c r="CI323" s="198"/>
      <c r="CJ323" s="198"/>
      <c r="CK323" s="198"/>
      <c r="CL323" s="198"/>
      <c r="CM323" s="198"/>
      <c r="CN323" s="198"/>
      <c r="CO323" s="198"/>
      <c r="CP323" s="198"/>
      <c r="CQ323" s="199"/>
    </row>
    <row r="324" spans="1:95" s="200" customFormat="1" ht="30.75" customHeight="1" thickBot="1">
      <c r="A324" s="191"/>
      <c r="B324" s="192"/>
      <c r="C324" s="626" t="s">
        <v>382</v>
      </c>
      <c r="D324" s="193"/>
      <c r="E324" s="193"/>
      <c r="F324" s="194"/>
      <c r="G324" s="92" t="e">
        <f>H324-I324</f>
        <v>#REF!</v>
      </c>
      <c r="H324" s="195" t="e">
        <f>SUM(H325:H326)</f>
        <v>#REF!</v>
      </c>
      <c r="I324" s="196">
        <v>1281495</v>
      </c>
      <c r="J324" s="196">
        <v>1273495</v>
      </c>
      <c r="K324" s="196">
        <v>1213108</v>
      </c>
      <c r="L324" s="196">
        <v>886731</v>
      </c>
      <c r="M324" s="196">
        <v>204501</v>
      </c>
      <c r="N324" s="196">
        <v>77989</v>
      </c>
      <c r="O324" s="196">
        <v>0</v>
      </c>
      <c r="P324" s="196">
        <v>0</v>
      </c>
      <c r="Q324" s="196">
        <v>0</v>
      </c>
      <c r="R324" s="196">
        <v>62904</v>
      </c>
      <c r="S324" s="196">
        <v>15085</v>
      </c>
      <c r="T324" s="196">
        <v>0</v>
      </c>
      <c r="U324" s="196">
        <v>0</v>
      </c>
      <c r="V324" s="196">
        <v>0</v>
      </c>
      <c r="W324" s="196">
        <v>28827</v>
      </c>
      <c r="X324" s="196">
        <v>15060</v>
      </c>
      <c r="Y324" s="196">
        <v>0</v>
      </c>
      <c r="Z324" s="196">
        <v>10240</v>
      </c>
      <c r="AA324" s="196">
        <v>3827</v>
      </c>
      <c r="AB324" s="196">
        <v>993</v>
      </c>
      <c r="AC324" s="196">
        <v>0</v>
      </c>
      <c r="AD324" s="196">
        <v>0</v>
      </c>
      <c r="AE324" s="196">
        <v>0</v>
      </c>
      <c r="AF324" s="196">
        <v>60387</v>
      </c>
      <c r="AG324" s="196">
        <v>4374</v>
      </c>
      <c r="AH324" s="196">
        <v>0</v>
      </c>
      <c r="AI324" s="196">
        <v>56013</v>
      </c>
      <c r="AJ324" s="196">
        <v>0</v>
      </c>
      <c r="AK324" s="196">
        <v>850</v>
      </c>
      <c r="AL324" s="196">
        <v>0</v>
      </c>
      <c r="AM324" s="196">
        <v>0</v>
      </c>
      <c r="AN324" s="196">
        <v>0</v>
      </c>
      <c r="AO324" s="196">
        <v>0</v>
      </c>
      <c r="AP324" s="196">
        <v>0</v>
      </c>
      <c r="AQ324" s="196">
        <v>19163</v>
      </c>
      <c r="AR324" s="196">
        <v>36000</v>
      </c>
      <c r="AS324" s="196">
        <v>0</v>
      </c>
      <c r="AT324" s="196">
        <v>0</v>
      </c>
      <c r="AU324" s="196">
        <v>0</v>
      </c>
      <c r="AV324" s="196">
        <v>0</v>
      </c>
      <c r="AW324" s="196">
        <v>0</v>
      </c>
      <c r="AX324" s="196">
        <v>0</v>
      </c>
      <c r="AY324" s="196">
        <v>0</v>
      </c>
      <c r="AZ324" s="196">
        <v>0</v>
      </c>
      <c r="BA324" s="196">
        <v>0</v>
      </c>
      <c r="BB324" s="196">
        <v>0</v>
      </c>
      <c r="BC324" s="196">
        <v>0</v>
      </c>
      <c r="BD324" s="196">
        <v>0</v>
      </c>
      <c r="BE324" s="196">
        <v>0</v>
      </c>
      <c r="BF324" s="196">
        <v>0</v>
      </c>
      <c r="BG324" s="196">
        <v>0</v>
      </c>
      <c r="BH324" s="196">
        <v>0</v>
      </c>
      <c r="BI324" s="196">
        <v>0</v>
      </c>
      <c r="BJ324" s="196">
        <v>0</v>
      </c>
      <c r="BK324" s="196">
        <v>0</v>
      </c>
      <c r="BL324" s="196">
        <v>0</v>
      </c>
      <c r="BM324" s="196">
        <v>0</v>
      </c>
      <c r="BN324" s="196">
        <v>0</v>
      </c>
      <c r="BO324" s="196">
        <v>0</v>
      </c>
      <c r="BP324" s="196">
        <v>0</v>
      </c>
      <c r="BQ324" s="196">
        <v>0</v>
      </c>
      <c r="BR324" s="196">
        <v>8000</v>
      </c>
      <c r="BS324" s="196">
        <v>8000</v>
      </c>
      <c r="BT324" s="196">
        <v>8000</v>
      </c>
      <c r="BU324" s="196">
        <v>0</v>
      </c>
      <c r="BV324" s="196">
        <v>8000</v>
      </c>
      <c r="BW324" s="196">
        <v>0</v>
      </c>
      <c r="BX324" s="196">
        <v>0</v>
      </c>
      <c r="BY324" s="196">
        <v>0</v>
      </c>
      <c r="BZ324" s="196">
        <v>0</v>
      </c>
      <c r="CA324" s="196">
        <v>0</v>
      </c>
      <c r="CB324" s="196">
        <v>0</v>
      </c>
      <c r="CC324" s="196">
        <v>0</v>
      </c>
      <c r="CD324" s="196">
        <v>0</v>
      </c>
      <c r="CE324" s="196">
        <v>0</v>
      </c>
      <c r="CF324" s="196">
        <v>0</v>
      </c>
      <c r="CG324" s="196">
        <v>0</v>
      </c>
      <c r="CH324" s="196" t="e">
        <f>SUM(CH325:CH326)</f>
        <v>#REF!</v>
      </c>
      <c r="CI324" s="198"/>
      <c r="CJ324" s="198"/>
      <c r="CK324" s="198"/>
      <c r="CL324" s="198"/>
      <c r="CM324" s="198"/>
      <c r="CN324" s="198"/>
      <c r="CO324" s="198"/>
      <c r="CP324" s="198"/>
      <c r="CQ324" s="199"/>
    </row>
    <row r="325" spans="1:95" s="200" customFormat="1" ht="30.75" customHeight="1" thickBot="1">
      <c r="A325" s="191"/>
      <c r="B325" s="192"/>
      <c r="C325" s="626" t="s">
        <v>383</v>
      </c>
      <c r="D325" s="193"/>
      <c r="E325" s="193"/>
      <c r="F325" s="194"/>
      <c r="G325" s="92" t="e">
        <f>H325-I325</f>
        <v>#REF!</v>
      </c>
      <c r="H325" s="195" t="e">
        <f>SUM(H326:H328)</f>
        <v>#REF!</v>
      </c>
      <c r="I325" s="196">
        <v>1266435</v>
      </c>
      <c r="J325" s="196">
        <v>1258435</v>
      </c>
      <c r="K325" s="196">
        <v>1198048</v>
      </c>
      <c r="L325" s="196">
        <v>886731</v>
      </c>
      <c r="M325" s="196">
        <v>204501</v>
      </c>
      <c r="N325" s="196">
        <v>77989</v>
      </c>
      <c r="O325" s="196">
        <v>0</v>
      </c>
      <c r="P325" s="196">
        <v>0</v>
      </c>
      <c r="Q325" s="196">
        <v>0</v>
      </c>
      <c r="R325" s="196">
        <v>62904</v>
      </c>
      <c r="S325" s="196">
        <v>15085</v>
      </c>
      <c r="T325" s="196">
        <v>0</v>
      </c>
      <c r="U325" s="196">
        <v>0</v>
      </c>
      <c r="V325" s="196">
        <v>0</v>
      </c>
      <c r="W325" s="196">
        <v>28827</v>
      </c>
      <c r="X325" s="196">
        <v>0</v>
      </c>
      <c r="Y325" s="196">
        <v>0</v>
      </c>
      <c r="Z325" s="196">
        <v>0</v>
      </c>
      <c r="AA325" s="196">
        <v>0</v>
      </c>
      <c r="AB325" s="196">
        <v>0</v>
      </c>
      <c r="AC325" s="196">
        <v>0</v>
      </c>
      <c r="AD325" s="196">
        <v>0</v>
      </c>
      <c r="AE325" s="196">
        <v>0</v>
      </c>
      <c r="AF325" s="196">
        <v>60387</v>
      </c>
      <c r="AG325" s="196">
        <v>4374</v>
      </c>
      <c r="AH325" s="196">
        <v>0</v>
      </c>
      <c r="AI325" s="196">
        <v>56013</v>
      </c>
      <c r="AJ325" s="196">
        <v>0</v>
      </c>
      <c r="AK325" s="196">
        <v>850</v>
      </c>
      <c r="AL325" s="196">
        <v>0</v>
      </c>
      <c r="AM325" s="196">
        <v>0</v>
      </c>
      <c r="AN325" s="196">
        <v>0</v>
      </c>
      <c r="AO325" s="196">
        <v>0</v>
      </c>
      <c r="AP325" s="196">
        <v>0</v>
      </c>
      <c r="AQ325" s="196">
        <v>19163</v>
      </c>
      <c r="AR325" s="196">
        <v>36000</v>
      </c>
      <c r="AS325" s="196">
        <v>0</v>
      </c>
      <c r="AT325" s="196">
        <v>0</v>
      </c>
      <c r="AU325" s="196">
        <v>0</v>
      </c>
      <c r="AV325" s="196">
        <v>0</v>
      </c>
      <c r="AW325" s="196">
        <v>0</v>
      </c>
      <c r="AX325" s="196">
        <v>0</v>
      </c>
      <c r="AY325" s="196">
        <v>0</v>
      </c>
      <c r="AZ325" s="196">
        <v>0</v>
      </c>
      <c r="BA325" s="196">
        <v>0</v>
      </c>
      <c r="BB325" s="196">
        <v>0</v>
      </c>
      <c r="BC325" s="196">
        <v>0</v>
      </c>
      <c r="BD325" s="196">
        <v>0</v>
      </c>
      <c r="BE325" s="196">
        <v>0</v>
      </c>
      <c r="BF325" s="196">
        <v>0</v>
      </c>
      <c r="BG325" s="196">
        <v>0</v>
      </c>
      <c r="BH325" s="196">
        <v>0</v>
      </c>
      <c r="BI325" s="196">
        <v>0</v>
      </c>
      <c r="BJ325" s="196">
        <v>0</v>
      </c>
      <c r="BK325" s="196">
        <v>0</v>
      </c>
      <c r="BL325" s="196">
        <v>0</v>
      </c>
      <c r="BM325" s="196">
        <v>0</v>
      </c>
      <c r="BN325" s="196">
        <v>0</v>
      </c>
      <c r="BO325" s="196">
        <v>0</v>
      </c>
      <c r="BP325" s="196">
        <v>0</v>
      </c>
      <c r="BQ325" s="196">
        <v>0</v>
      </c>
      <c r="BR325" s="196">
        <v>8000</v>
      </c>
      <c r="BS325" s="196">
        <v>8000</v>
      </c>
      <c r="BT325" s="196">
        <v>8000</v>
      </c>
      <c r="BU325" s="196">
        <v>0</v>
      </c>
      <c r="BV325" s="196">
        <v>8000</v>
      </c>
      <c r="BW325" s="196">
        <v>0</v>
      </c>
      <c r="BX325" s="196">
        <v>0</v>
      </c>
      <c r="BY325" s="196">
        <v>0</v>
      </c>
      <c r="BZ325" s="196">
        <v>0</v>
      </c>
      <c r="CA325" s="196">
        <v>0</v>
      </c>
      <c r="CB325" s="196">
        <v>0</v>
      </c>
      <c r="CC325" s="196">
        <v>0</v>
      </c>
      <c r="CD325" s="196">
        <v>0</v>
      </c>
      <c r="CE325" s="196">
        <v>0</v>
      </c>
      <c r="CF325" s="196">
        <v>0</v>
      </c>
      <c r="CG325" s="196">
        <v>0</v>
      </c>
      <c r="CH325" s="196" t="e">
        <f>SUM(CH326:CH328)</f>
        <v>#REF!</v>
      </c>
      <c r="CI325" s="198"/>
      <c r="CJ325" s="198"/>
      <c r="CK325" s="198"/>
      <c r="CL325" s="198"/>
      <c r="CM325" s="198"/>
      <c r="CN325" s="198"/>
      <c r="CO325" s="198"/>
      <c r="CP325" s="198"/>
      <c r="CQ325" s="199"/>
    </row>
    <row r="326" spans="1:93" s="129" customFormat="1" ht="14.25" customHeight="1" thickBot="1">
      <c r="A326" s="119"/>
      <c r="B326" s="120"/>
      <c r="C326" s="540"/>
      <c r="D326" s="150"/>
      <c r="E326" s="150"/>
      <c r="F326" s="150"/>
      <c r="G326" s="121"/>
      <c r="H326" s="127"/>
      <c r="I326" s="125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  <c r="BC326" s="126"/>
      <c r="BD326" s="126"/>
      <c r="BE326" s="126"/>
      <c r="BF326" s="126"/>
      <c r="BG326" s="126"/>
      <c r="BH326" s="126"/>
      <c r="BI326" s="126"/>
      <c r="BJ326" s="126"/>
      <c r="BK326" s="126"/>
      <c r="BL326" s="126"/>
      <c r="BM326" s="126"/>
      <c r="BN326" s="126"/>
      <c r="BO326" s="126"/>
      <c r="BP326" s="126"/>
      <c r="BQ326" s="126"/>
      <c r="BR326" s="126"/>
      <c r="BS326" s="126"/>
      <c r="BT326" s="126"/>
      <c r="BU326" s="126"/>
      <c r="BV326" s="126"/>
      <c r="BW326" s="126"/>
      <c r="BX326" s="126"/>
      <c r="BY326" s="126"/>
      <c r="BZ326" s="126"/>
      <c r="CA326" s="126"/>
      <c r="CB326" s="126"/>
      <c r="CC326" s="126"/>
      <c r="CD326" s="126"/>
      <c r="CE326" s="126"/>
      <c r="CF326" s="126"/>
      <c r="CG326" s="126"/>
      <c r="CH326" s="126"/>
      <c r="CI326" s="157"/>
      <c r="CJ326" s="158"/>
      <c r="CK326" s="157"/>
      <c r="CL326" s="157"/>
      <c r="CM326" s="158"/>
      <c r="CN326" s="158"/>
      <c r="CO326" s="158"/>
    </row>
    <row r="327" spans="1:95" s="200" customFormat="1" ht="33.75" customHeight="1" thickBot="1">
      <c r="A327" s="204"/>
      <c r="B327" s="192" t="s">
        <v>379</v>
      </c>
      <c r="C327" s="543" t="s">
        <v>381</v>
      </c>
      <c r="D327" s="193" t="s">
        <v>190</v>
      </c>
      <c r="E327" s="193" t="s">
        <v>170</v>
      </c>
      <c r="F327" s="194" t="s">
        <v>92</v>
      </c>
      <c r="G327" s="92" t="e">
        <f aca="true" t="shared" si="6" ref="G327:G334">H327-I327</f>
        <v>#REF!</v>
      </c>
      <c r="H327" s="195" t="e">
        <f>SUM(#REF!)</f>
        <v>#REF!</v>
      </c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7"/>
      <c r="Y327" s="196"/>
      <c r="Z327" s="196"/>
      <c r="AA327" s="196"/>
      <c r="AB327" s="196"/>
      <c r="AC327" s="196"/>
      <c r="AD327" s="196"/>
      <c r="AE327" s="196"/>
      <c r="AF327" s="196"/>
      <c r="AG327" s="196"/>
      <c r="AH327" s="196"/>
      <c r="AI327" s="196"/>
      <c r="AJ327" s="196"/>
      <c r="AK327" s="196"/>
      <c r="AL327" s="196"/>
      <c r="AM327" s="196"/>
      <c r="AN327" s="196"/>
      <c r="AO327" s="196"/>
      <c r="AP327" s="196"/>
      <c r="AQ327" s="196"/>
      <c r="AR327" s="196"/>
      <c r="AS327" s="196"/>
      <c r="AT327" s="196"/>
      <c r="AU327" s="196"/>
      <c r="AV327" s="196"/>
      <c r="AW327" s="196"/>
      <c r="AX327" s="196"/>
      <c r="AY327" s="196"/>
      <c r="AZ327" s="196"/>
      <c r="BA327" s="196"/>
      <c r="BB327" s="196"/>
      <c r="BC327" s="196"/>
      <c r="BD327" s="196"/>
      <c r="BE327" s="196"/>
      <c r="BF327" s="196"/>
      <c r="BG327" s="196"/>
      <c r="BH327" s="196"/>
      <c r="BI327" s="196"/>
      <c r="BJ327" s="196"/>
      <c r="BK327" s="196"/>
      <c r="BL327" s="196"/>
      <c r="BM327" s="196"/>
      <c r="BN327" s="196"/>
      <c r="BO327" s="196"/>
      <c r="BP327" s="196"/>
      <c r="BQ327" s="196"/>
      <c r="BR327" s="196"/>
      <c r="BS327" s="196"/>
      <c r="BT327" s="196"/>
      <c r="BU327" s="196"/>
      <c r="BV327" s="196"/>
      <c r="BW327" s="196"/>
      <c r="BX327" s="196"/>
      <c r="BY327" s="196"/>
      <c r="BZ327" s="196"/>
      <c r="CA327" s="196"/>
      <c r="CB327" s="196"/>
      <c r="CC327" s="196"/>
      <c r="CD327" s="196"/>
      <c r="CE327" s="196"/>
      <c r="CF327" s="196"/>
      <c r="CG327" s="196"/>
      <c r="CH327" s="196" t="e">
        <f>SUM(#REF!)</f>
        <v>#REF!</v>
      </c>
      <c r="CI327" s="198"/>
      <c r="CJ327" s="198"/>
      <c r="CK327" s="198"/>
      <c r="CL327" s="198"/>
      <c r="CM327" s="198"/>
      <c r="CN327" s="198"/>
      <c r="CO327" s="198"/>
      <c r="CP327" s="198"/>
      <c r="CQ327" s="199"/>
    </row>
    <row r="328" spans="1:95" s="200" customFormat="1" ht="33.75" customHeight="1" thickBot="1">
      <c r="A328" s="204"/>
      <c r="B328" s="192"/>
      <c r="C328" s="626" t="s">
        <v>382</v>
      </c>
      <c r="D328" s="193"/>
      <c r="E328" s="193"/>
      <c r="F328" s="194"/>
      <c r="G328" s="92">
        <f t="shared" si="6"/>
        <v>-881166</v>
      </c>
      <c r="H328" s="195">
        <f>SUM(H329:H329)</f>
        <v>150000</v>
      </c>
      <c r="I328" s="196">
        <v>1031166</v>
      </c>
      <c r="J328" s="196">
        <v>1023166</v>
      </c>
      <c r="K328" s="196">
        <v>942337</v>
      </c>
      <c r="L328" s="196">
        <v>695760</v>
      </c>
      <c r="M328" s="196">
        <v>160458</v>
      </c>
      <c r="N328" s="196">
        <v>58614</v>
      </c>
      <c r="O328" s="196">
        <v>0</v>
      </c>
      <c r="P328" s="196">
        <v>0</v>
      </c>
      <c r="Q328" s="196">
        <v>0</v>
      </c>
      <c r="R328" s="196">
        <v>39787</v>
      </c>
      <c r="S328" s="196">
        <v>18827</v>
      </c>
      <c r="T328" s="196">
        <v>0</v>
      </c>
      <c r="U328" s="196">
        <v>0</v>
      </c>
      <c r="V328" s="196">
        <v>0</v>
      </c>
      <c r="W328" s="196">
        <v>10105</v>
      </c>
      <c r="X328" s="196">
        <v>17400</v>
      </c>
      <c r="Y328" s="196">
        <v>0</v>
      </c>
      <c r="Z328" s="196">
        <v>12206</v>
      </c>
      <c r="AA328" s="196">
        <v>3975</v>
      </c>
      <c r="AB328" s="196">
        <v>1219</v>
      </c>
      <c r="AC328" s="196">
        <v>0</v>
      </c>
      <c r="AD328" s="196">
        <v>0</v>
      </c>
      <c r="AE328" s="196">
        <v>0</v>
      </c>
      <c r="AF328" s="196">
        <v>80829</v>
      </c>
      <c r="AG328" s="196">
        <v>1280</v>
      </c>
      <c r="AH328" s="196">
        <v>31397</v>
      </c>
      <c r="AI328" s="196">
        <v>48152</v>
      </c>
      <c r="AJ328" s="196">
        <v>0</v>
      </c>
      <c r="AK328" s="196">
        <v>0</v>
      </c>
      <c r="AL328" s="196">
        <v>0</v>
      </c>
      <c r="AM328" s="196">
        <v>0</v>
      </c>
      <c r="AN328" s="196">
        <v>0</v>
      </c>
      <c r="AO328" s="196">
        <v>0</v>
      </c>
      <c r="AP328" s="196">
        <v>0</v>
      </c>
      <c r="AQ328" s="196">
        <v>14029</v>
      </c>
      <c r="AR328" s="196">
        <v>34123</v>
      </c>
      <c r="AS328" s="196">
        <v>0</v>
      </c>
      <c r="AT328" s="196">
        <v>0</v>
      </c>
      <c r="AU328" s="196">
        <v>0</v>
      </c>
      <c r="AV328" s="196">
        <v>0</v>
      </c>
      <c r="AW328" s="196">
        <v>0</v>
      </c>
      <c r="AX328" s="196">
        <v>0</v>
      </c>
      <c r="AY328" s="196">
        <v>0</v>
      </c>
      <c r="AZ328" s="196">
        <v>0</v>
      </c>
      <c r="BA328" s="196">
        <v>0</v>
      </c>
      <c r="BB328" s="196">
        <v>0</v>
      </c>
      <c r="BC328" s="196">
        <v>0</v>
      </c>
      <c r="BD328" s="196">
        <v>0</v>
      </c>
      <c r="BE328" s="196">
        <v>0</v>
      </c>
      <c r="BF328" s="196">
        <v>0</v>
      </c>
      <c r="BG328" s="196">
        <v>0</v>
      </c>
      <c r="BH328" s="196">
        <v>0</v>
      </c>
      <c r="BI328" s="196">
        <v>0</v>
      </c>
      <c r="BJ328" s="196">
        <v>0</v>
      </c>
      <c r="BK328" s="196">
        <v>0</v>
      </c>
      <c r="BL328" s="196">
        <v>0</v>
      </c>
      <c r="BM328" s="196">
        <v>0</v>
      </c>
      <c r="BN328" s="196">
        <v>0</v>
      </c>
      <c r="BO328" s="196">
        <v>0</v>
      </c>
      <c r="BP328" s="196">
        <v>0</v>
      </c>
      <c r="BQ328" s="196">
        <v>0</v>
      </c>
      <c r="BR328" s="196">
        <v>8000</v>
      </c>
      <c r="BS328" s="196">
        <v>8000</v>
      </c>
      <c r="BT328" s="196">
        <v>8000</v>
      </c>
      <c r="BU328" s="196">
        <v>0</v>
      </c>
      <c r="BV328" s="196">
        <v>8000</v>
      </c>
      <c r="BW328" s="196">
        <v>0</v>
      </c>
      <c r="BX328" s="196">
        <v>0</v>
      </c>
      <c r="BY328" s="196">
        <v>0</v>
      </c>
      <c r="BZ328" s="196">
        <v>0</v>
      </c>
      <c r="CA328" s="196">
        <v>0</v>
      </c>
      <c r="CB328" s="196">
        <v>0</v>
      </c>
      <c r="CC328" s="196">
        <v>0</v>
      </c>
      <c r="CD328" s="196">
        <v>0</v>
      </c>
      <c r="CE328" s="196">
        <v>0</v>
      </c>
      <c r="CF328" s="196">
        <v>0</v>
      </c>
      <c r="CG328" s="196">
        <v>0</v>
      </c>
      <c r="CH328" s="196" t="e">
        <f>SUM(#REF!)</f>
        <v>#REF!</v>
      </c>
      <c r="CI328" s="198"/>
      <c r="CJ328" s="198"/>
      <c r="CK328" s="198"/>
      <c r="CL328" s="198"/>
      <c r="CM328" s="198"/>
      <c r="CN328" s="198"/>
      <c r="CO328" s="198"/>
      <c r="CP328" s="198"/>
      <c r="CQ328" s="199"/>
    </row>
    <row r="329" spans="1:95" s="200" customFormat="1" ht="33.75" customHeight="1" thickBot="1">
      <c r="A329" s="204"/>
      <c r="B329" s="192"/>
      <c r="C329" s="626" t="s">
        <v>383</v>
      </c>
      <c r="D329" s="193"/>
      <c r="E329" s="193"/>
      <c r="F329" s="194"/>
      <c r="G329" s="92">
        <f t="shared" si="6"/>
        <v>-863766</v>
      </c>
      <c r="H329" s="195">
        <f>SUM(H330:H334)</f>
        <v>150000</v>
      </c>
      <c r="I329" s="196">
        <v>1013766</v>
      </c>
      <c r="J329" s="196">
        <v>1005766</v>
      </c>
      <c r="K329" s="196">
        <v>924937</v>
      </c>
      <c r="L329" s="196">
        <v>695760</v>
      </c>
      <c r="M329" s="196">
        <v>160458</v>
      </c>
      <c r="N329" s="196">
        <v>58614</v>
      </c>
      <c r="O329" s="196">
        <v>0</v>
      </c>
      <c r="P329" s="196">
        <v>0</v>
      </c>
      <c r="Q329" s="196">
        <v>0</v>
      </c>
      <c r="R329" s="196">
        <v>39787</v>
      </c>
      <c r="S329" s="196">
        <v>18827</v>
      </c>
      <c r="T329" s="196">
        <v>0</v>
      </c>
      <c r="U329" s="196">
        <v>0</v>
      </c>
      <c r="V329" s="196">
        <v>0</v>
      </c>
      <c r="W329" s="196">
        <v>10105</v>
      </c>
      <c r="X329" s="196">
        <v>0</v>
      </c>
      <c r="Y329" s="196">
        <v>0</v>
      </c>
      <c r="Z329" s="196">
        <v>0</v>
      </c>
      <c r="AA329" s="196">
        <v>0</v>
      </c>
      <c r="AB329" s="196">
        <v>0</v>
      </c>
      <c r="AC329" s="196">
        <v>0</v>
      </c>
      <c r="AD329" s="196">
        <v>0</v>
      </c>
      <c r="AE329" s="196">
        <v>0</v>
      </c>
      <c r="AF329" s="196">
        <v>80829</v>
      </c>
      <c r="AG329" s="196">
        <v>1280</v>
      </c>
      <c r="AH329" s="196">
        <v>31397</v>
      </c>
      <c r="AI329" s="196">
        <v>48152</v>
      </c>
      <c r="AJ329" s="196">
        <v>0</v>
      </c>
      <c r="AK329" s="196">
        <v>0</v>
      </c>
      <c r="AL329" s="196">
        <v>0</v>
      </c>
      <c r="AM329" s="196">
        <v>0</v>
      </c>
      <c r="AN329" s="196">
        <v>0</v>
      </c>
      <c r="AO329" s="196">
        <v>0</v>
      </c>
      <c r="AP329" s="196">
        <v>0</v>
      </c>
      <c r="AQ329" s="196">
        <v>14029</v>
      </c>
      <c r="AR329" s="196">
        <v>34123</v>
      </c>
      <c r="AS329" s="196">
        <v>0</v>
      </c>
      <c r="AT329" s="196">
        <v>0</v>
      </c>
      <c r="AU329" s="196">
        <v>0</v>
      </c>
      <c r="AV329" s="196">
        <v>0</v>
      </c>
      <c r="AW329" s="196">
        <v>0</v>
      </c>
      <c r="AX329" s="196">
        <v>0</v>
      </c>
      <c r="AY329" s="196">
        <v>0</v>
      </c>
      <c r="AZ329" s="196">
        <v>0</v>
      </c>
      <c r="BA329" s="196">
        <v>0</v>
      </c>
      <c r="BB329" s="196">
        <v>0</v>
      </c>
      <c r="BC329" s="196">
        <v>0</v>
      </c>
      <c r="BD329" s="196">
        <v>0</v>
      </c>
      <c r="BE329" s="196">
        <v>0</v>
      </c>
      <c r="BF329" s="196">
        <v>0</v>
      </c>
      <c r="BG329" s="196">
        <v>0</v>
      </c>
      <c r="BH329" s="196">
        <v>0</v>
      </c>
      <c r="BI329" s="196">
        <v>0</v>
      </c>
      <c r="BJ329" s="196">
        <v>0</v>
      </c>
      <c r="BK329" s="196">
        <v>0</v>
      </c>
      <c r="BL329" s="196">
        <v>0</v>
      </c>
      <c r="BM329" s="196">
        <v>0</v>
      </c>
      <c r="BN329" s="196">
        <v>0</v>
      </c>
      <c r="BO329" s="196">
        <v>0</v>
      </c>
      <c r="BP329" s="196">
        <v>0</v>
      </c>
      <c r="BQ329" s="196">
        <v>0</v>
      </c>
      <c r="BR329" s="196">
        <v>8000</v>
      </c>
      <c r="BS329" s="196">
        <v>8000</v>
      </c>
      <c r="BT329" s="196">
        <v>8000</v>
      </c>
      <c r="BU329" s="196">
        <v>0</v>
      </c>
      <c r="BV329" s="196">
        <v>8000</v>
      </c>
      <c r="BW329" s="196">
        <v>0</v>
      </c>
      <c r="BX329" s="196">
        <v>0</v>
      </c>
      <c r="BY329" s="196">
        <v>0</v>
      </c>
      <c r="BZ329" s="196">
        <v>0</v>
      </c>
      <c r="CA329" s="196">
        <v>0</v>
      </c>
      <c r="CB329" s="196">
        <v>0</v>
      </c>
      <c r="CC329" s="196">
        <v>0</v>
      </c>
      <c r="CD329" s="196">
        <v>0</v>
      </c>
      <c r="CE329" s="196">
        <v>0</v>
      </c>
      <c r="CF329" s="196">
        <v>0</v>
      </c>
      <c r="CG329" s="196">
        <v>0</v>
      </c>
      <c r="CH329" s="196" t="e">
        <f>SUM(#REF!)</f>
        <v>#REF!</v>
      </c>
      <c r="CI329" s="198"/>
      <c r="CJ329" s="198"/>
      <c r="CK329" s="198"/>
      <c r="CL329" s="198"/>
      <c r="CM329" s="198"/>
      <c r="CN329" s="198"/>
      <c r="CO329" s="198"/>
      <c r="CP329" s="198"/>
      <c r="CQ329" s="199"/>
    </row>
    <row r="330" spans="1:95" s="200" customFormat="1" ht="30.75" hidden="1" thickBot="1">
      <c r="A330" s="191" t="s">
        <v>236</v>
      </c>
      <c r="B330" s="192" t="s">
        <v>232</v>
      </c>
      <c r="C330" s="543" t="s">
        <v>374</v>
      </c>
      <c r="D330" s="193" t="s">
        <v>233</v>
      </c>
      <c r="E330" s="193" t="s">
        <v>234</v>
      </c>
      <c r="F330" s="194" t="s">
        <v>235</v>
      </c>
      <c r="G330" s="92">
        <f t="shared" si="6"/>
        <v>75000</v>
      </c>
      <c r="H330" s="290">
        <f>SUM(H331:H334)</f>
        <v>75000</v>
      </c>
      <c r="I330" s="291">
        <v>0</v>
      </c>
      <c r="J330" s="389">
        <v>0</v>
      </c>
      <c r="K330" s="291">
        <v>0</v>
      </c>
      <c r="L330" s="291">
        <v>0</v>
      </c>
      <c r="M330" s="291">
        <v>0</v>
      </c>
      <c r="N330" s="291">
        <v>0</v>
      </c>
      <c r="O330" s="291">
        <v>0</v>
      </c>
      <c r="P330" s="291">
        <v>0</v>
      </c>
      <c r="Q330" s="291">
        <v>0</v>
      </c>
      <c r="R330" s="291">
        <v>0</v>
      </c>
      <c r="S330" s="291">
        <v>0</v>
      </c>
      <c r="T330" s="291">
        <v>0</v>
      </c>
      <c r="U330" s="291">
        <v>0</v>
      </c>
      <c r="V330" s="291">
        <v>0</v>
      </c>
      <c r="W330" s="291">
        <v>0</v>
      </c>
      <c r="X330" s="292">
        <v>0</v>
      </c>
      <c r="Y330" s="291">
        <v>0</v>
      </c>
      <c r="Z330" s="291">
        <v>0</v>
      </c>
      <c r="AA330" s="291">
        <v>0</v>
      </c>
      <c r="AB330" s="291">
        <v>0</v>
      </c>
      <c r="AC330" s="291">
        <v>0</v>
      </c>
      <c r="AD330" s="291">
        <v>0</v>
      </c>
      <c r="AE330" s="291">
        <v>0</v>
      </c>
      <c r="AF330" s="291">
        <v>0</v>
      </c>
      <c r="AG330" s="291">
        <v>0</v>
      </c>
      <c r="AH330" s="389">
        <v>0</v>
      </c>
      <c r="AI330" s="291">
        <v>0</v>
      </c>
      <c r="AJ330" s="291"/>
      <c r="AK330" s="291">
        <v>0</v>
      </c>
      <c r="AL330" s="291"/>
      <c r="AM330" s="291">
        <v>0</v>
      </c>
      <c r="AN330" s="291">
        <v>0</v>
      </c>
      <c r="AO330" s="291">
        <v>0</v>
      </c>
      <c r="AP330" s="291">
        <v>0</v>
      </c>
      <c r="AQ330" s="291">
        <v>0</v>
      </c>
      <c r="AR330" s="291">
        <v>0</v>
      </c>
      <c r="AS330" s="291">
        <v>0</v>
      </c>
      <c r="AT330" s="291">
        <v>0</v>
      </c>
      <c r="AU330" s="291"/>
      <c r="AV330" s="291">
        <v>0</v>
      </c>
      <c r="AW330" s="291">
        <v>0</v>
      </c>
      <c r="AX330" s="291">
        <v>0</v>
      </c>
      <c r="AY330" s="291">
        <v>0</v>
      </c>
      <c r="AZ330" s="291">
        <v>0</v>
      </c>
      <c r="BA330" s="291">
        <v>0</v>
      </c>
      <c r="BB330" s="291"/>
      <c r="BC330" s="291">
        <v>0</v>
      </c>
      <c r="BD330" s="291">
        <v>0</v>
      </c>
      <c r="BE330" s="291">
        <v>0</v>
      </c>
      <c r="BF330" s="291">
        <v>0</v>
      </c>
      <c r="BG330" s="291"/>
      <c r="BH330" s="291">
        <v>0</v>
      </c>
      <c r="BI330" s="291"/>
      <c r="BJ330" s="291"/>
      <c r="BK330" s="291">
        <v>0</v>
      </c>
      <c r="BL330" s="291">
        <v>0</v>
      </c>
      <c r="BM330" s="291">
        <v>0</v>
      </c>
      <c r="BN330" s="291">
        <v>0</v>
      </c>
      <c r="BO330" s="291">
        <v>0</v>
      </c>
      <c r="BP330" s="291"/>
      <c r="BQ330" s="291">
        <v>0</v>
      </c>
      <c r="BR330" s="291">
        <v>0</v>
      </c>
      <c r="BS330" s="291">
        <v>0</v>
      </c>
      <c r="BT330" s="291">
        <v>0</v>
      </c>
      <c r="BU330" s="291">
        <v>0</v>
      </c>
      <c r="BV330" s="291">
        <v>0</v>
      </c>
      <c r="BW330" s="291">
        <v>0</v>
      </c>
      <c r="BX330" s="291">
        <v>0</v>
      </c>
      <c r="BY330" s="291">
        <v>0</v>
      </c>
      <c r="BZ330" s="291">
        <v>0</v>
      </c>
      <c r="CA330" s="291"/>
      <c r="CB330" s="291">
        <v>0</v>
      </c>
      <c r="CC330" s="291">
        <v>0</v>
      </c>
      <c r="CD330" s="291">
        <v>0</v>
      </c>
      <c r="CE330" s="291">
        <v>0</v>
      </c>
      <c r="CF330" s="291">
        <v>0</v>
      </c>
      <c r="CG330" s="291">
        <v>0</v>
      </c>
      <c r="CH330" s="291">
        <f>SUM(CH331:CH334)</f>
        <v>0</v>
      </c>
      <c r="CI330" s="92"/>
      <c r="CJ330" s="92"/>
      <c r="CK330" s="92"/>
      <c r="CL330" s="92"/>
      <c r="CM330" s="92"/>
      <c r="CN330" s="92"/>
      <c r="CO330" s="92"/>
      <c r="CP330" s="92"/>
      <c r="CQ330" s="199"/>
    </row>
    <row r="331" spans="1:93" s="97" customFormat="1" ht="15.75" hidden="1" thickBot="1">
      <c r="A331" s="89"/>
      <c r="B331" s="90"/>
      <c r="C331" s="535" t="s">
        <v>178</v>
      </c>
      <c r="D331" s="91"/>
      <c r="E331" s="91"/>
      <c r="F331" s="91"/>
      <c r="G331" s="92">
        <f t="shared" si="6"/>
        <v>75000</v>
      </c>
      <c r="H331" s="93">
        <v>75000</v>
      </c>
      <c r="I331" s="94">
        <v>0</v>
      </c>
      <c r="J331" s="236">
        <v>0</v>
      </c>
      <c r="K331" s="237">
        <v>0</v>
      </c>
      <c r="L331" s="237"/>
      <c r="M331" s="237"/>
      <c r="N331" s="237">
        <v>0</v>
      </c>
      <c r="O331" s="237"/>
      <c r="P331" s="237"/>
      <c r="Q331" s="237"/>
      <c r="R331" s="237"/>
      <c r="S331" s="237"/>
      <c r="T331" s="237">
        <v>0</v>
      </c>
      <c r="U331" s="237"/>
      <c r="V331" s="237"/>
      <c r="W331" s="237"/>
      <c r="X331" s="237">
        <v>0</v>
      </c>
      <c r="Y331" s="237"/>
      <c r="Z331" s="237"/>
      <c r="AA331" s="237"/>
      <c r="AB331" s="237"/>
      <c r="AC331" s="237"/>
      <c r="AD331" s="237"/>
      <c r="AE331" s="237"/>
      <c r="AF331" s="95">
        <v>0</v>
      </c>
      <c r="AG331" s="95"/>
      <c r="AH331" s="236"/>
      <c r="AI331" s="237">
        <v>0</v>
      </c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>
        <v>0</v>
      </c>
      <c r="AX331" s="237">
        <v>0</v>
      </c>
      <c r="AY331" s="237"/>
      <c r="AZ331" s="237"/>
      <c r="BA331" s="237"/>
      <c r="BB331" s="237"/>
      <c r="BC331" s="237">
        <v>0</v>
      </c>
      <c r="BD331" s="237">
        <v>0</v>
      </c>
      <c r="BE331" s="237"/>
      <c r="BF331" s="237"/>
      <c r="BG331" s="95"/>
      <c r="BH331" s="237"/>
      <c r="BI331" s="237"/>
      <c r="BJ331" s="237"/>
      <c r="BK331" s="237">
        <v>0</v>
      </c>
      <c r="BL331" s="237"/>
      <c r="BM331" s="237"/>
      <c r="BN331" s="237"/>
      <c r="BO331" s="237"/>
      <c r="BP331" s="237"/>
      <c r="BQ331" s="237"/>
      <c r="BR331" s="237">
        <v>0</v>
      </c>
      <c r="BS331" s="238">
        <v>0</v>
      </c>
      <c r="BT331" s="237">
        <v>0</v>
      </c>
      <c r="BU331" s="237"/>
      <c r="BV331" s="237"/>
      <c r="BW331" s="125">
        <v>0</v>
      </c>
      <c r="BX331" s="237"/>
      <c r="BY331" s="237"/>
      <c r="BZ331" s="237"/>
      <c r="CA331" s="237"/>
      <c r="CB331" s="237">
        <v>0</v>
      </c>
      <c r="CC331" s="237"/>
      <c r="CD331" s="237"/>
      <c r="CE331" s="237"/>
      <c r="CF331" s="237"/>
      <c r="CG331" s="237"/>
      <c r="CH331" s="237"/>
      <c r="CI331" s="239"/>
      <c r="CJ331" s="240"/>
      <c r="CK331" s="241"/>
      <c r="CL331" s="241"/>
      <c r="CM331" s="240"/>
      <c r="CN331" s="240"/>
      <c r="CO331" s="240"/>
    </row>
    <row r="332" spans="1:93" s="97" customFormat="1" ht="15.75" hidden="1" thickBot="1">
      <c r="A332" s="89"/>
      <c r="B332" s="90"/>
      <c r="C332" s="535" t="s">
        <v>179</v>
      </c>
      <c r="D332" s="91"/>
      <c r="E332" s="91"/>
      <c r="F332" s="91"/>
      <c r="G332" s="92">
        <f t="shared" si="6"/>
        <v>0</v>
      </c>
      <c r="H332" s="93">
        <f>I332+BO332+CH332+CJ332</f>
        <v>0</v>
      </c>
      <c r="I332" s="94">
        <v>0</v>
      </c>
      <c r="J332" s="236">
        <v>0</v>
      </c>
      <c r="K332" s="237">
        <v>0</v>
      </c>
      <c r="L332" s="237"/>
      <c r="M332" s="237"/>
      <c r="N332" s="237">
        <v>0</v>
      </c>
      <c r="O332" s="237"/>
      <c r="P332" s="237"/>
      <c r="Q332" s="237"/>
      <c r="R332" s="237"/>
      <c r="S332" s="237"/>
      <c r="T332" s="237">
        <v>0</v>
      </c>
      <c r="U332" s="237"/>
      <c r="V332" s="237"/>
      <c r="W332" s="237"/>
      <c r="X332" s="237">
        <v>0</v>
      </c>
      <c r="Y332" s="237"/>
      <c r="Z332" s="237"/>
      <c r="AA332" s="237"/>
      <c r="AB332" s="237"/>
      <c r="AC332" s="237"/>
      <c r="AD332" s="237"/>
      <c r="AE332" s="237"/>
      <c r="AF332" s="95">
        <v>0</v>
      </c>
      <c r="AG332" s="95"/>
      <c r="AH332" s="236"/>
      <c r="AI332" s="237">
        <v>0</v>
      </c>
      <c r="AJ332" s="237"/>
      <c r="AK332" s="237"/>
      <c r="AL332" s="237"/>
      <c r="AM332" s="237"/>
      <c r="AN332" s="237"/>
      <c r="AO332" s="237"/>
      <c r="AP332" s="237"/>
      <c r="AQ332" s="237"/>
      <c r="AR332" s="237"/>
      <c r="AS332" s="237"/>
      <c r="AT332" s="237"/>
      <c r="AU332" s="237"/>
      <c r="AV332" s="237"/>
      <c r="AW332" s="237">
        <v>0</v>
      </c>
      <c r="AX332" s="237">
        <v>0</v>
      </c>
      <c r="AY332" s="237"/>
      <c r="AZ332" s="237"/>
      <c r="BA332" s="237"/>
      <c r="BB332" s="237"/>
      <c r="BC332" s="237"/>
      <c r="BD332" s="237">
        <v>0</v>
      </c>
      <c r="BE332" s="237"/>
      <c r="BF332" s="237"/>
      <c r="BG332" s="95"/>
      <c r="BH332" s="237"/>
      <c r="BI332" s="237"/>
      <c r="BJ332" s="237"/>
      <c r="BK332" s="237">
        <v>0</v>
      </c>
      <c r="BL332" s="237"/>
      <c r="BM332" s="237"/>
      <c r="BN332" s="237"/>
      <c r="BO332" s="237"/>
      <c r="BP332" s="237"/>
      <c r="BQ332" s="237"/>
      <c r="BR332" s="237">
        <v>0</v>
      </c>
      <c r="BS332" s="238">
        <v>0</v>
      </c>
      <c r="BT332" s="237">
        <v>0</v>
      </c>
      <c r="BU332" s="237"/>
      <c r="BV332" s="237"/>
      <c r="BW332" s="125">
        <v>0</v>
      </c>
      <c r="BX332" s="237"/>
      <c r="BY332" s="237"/>
      <c r="BZ332" s="237"/>
      <c r="CA332" s="237"/>
      <c r="CB332" s="237">
        <v>0</v>
      </c>
      <c r="CC332" s="237"/>
      <c r="CD332" s="237"/>
      <c r="CE332" s="237"/>
      <c r="CF332" s="237"/>
      <c r="CG332" s="237"/>
      <c r="CH332" s="237"/>
      <c r="CI332" s="239"/>
      <c r="CJ332" s="240"/>
      <c r="CK332" s="241"/>
      <c r="CL332" s="241"/>
      <c r="CM332" s="240"/>
      <c r="CN332" s="240"/>
      <c r="CO332" s="240"/>
    </row>
    <row r="333" spans="1:93" s="97" customFormat="1" ht="15.75" hidden="1" thickBot="1">
      <c r="A333" s="89"/>
      <c r="B333" s="90"/>
      <c r="C333" s="535" t="s">
        <v>180</v>
      </c>
      <c r="D333" s="91"/>
      <c r="E333" s="91"/>
      <c r="F333" s="91"/>
      <c r="G333" s="92">
        <f t="shared" si="6"/>
        <v>0</v>
      </c>
      <c r="H333" s="93">
        <f>I333+BO333+CH333+CJ333</f>
        <v>0</v>
      </c>
      <c r="I333" s="94">
        <v>0</v>
      </c>
      <c r="J333" s="236">
        <v>0</v>
      </c>
      <c r="K333" s="237">
        <v>0</v>
      </c>
      <c r="L333" s="237"/>
      <c r="M333" s="237"/>
      <c r="N333" s="237">
        <v>0</v>
      </c>
      <c r="O333" s="237"/>
      <c r="P333" s="237"/>
      <c r="Q333" s="237"/>
      <c r="R333" s="237"/>
      <c r="S333" s="237"/>
      <c r="T333" s="237">
        <v>0</v>
      </c>
      <c r="U333" s="237"/>
      <c r="V333" s="237"/>
      <c r="W333" s="237"/>
      <c r="X333" s="237">
        <v>0</v>
      </c>
      <c r="Y333" s="237"/>
      <c r="Z333" s="237"/>
      <c r="AA333" s="237"/>
      <c r="AB333" s="237"/>
      <c r="AC333" s="237"/>
      <c r="AD333" s="237"/>
      <c r="AE333" s="237"/>
      <c r="AF333" s="95">
        <v>0</v>
      </c>
      <c r="AG333" s="95"/>
      <c r="AH333" s="236"/>
      <c r="AI333" s="237">
        <v>0</v>
      </c>
      <c r="AJ333" s="237"/>
      <c r="AK333" s="237"/>
      <c r="AL333" s="237"/>
      <c r="AM333" s="237"/>
      <c r="AN333" s="237"/>
      <c r="AO333" s="237"/>
      <c r="AP333" s="237"/>
      <c r="AQ333" s="237"/>
      <c r="AR333" s="237"/>
      <c r="AS333" s="237"/>
      <c r="AT333" s="237"/>
      <c r="AU333" s="237"/>
      <c r="AV333" s="237"/>
      <c r="AW333" s="237">
        <v>0</v>
      </c>
      <c r="AX333" s="237">
        <v>0</v>
      </c>
      <c r="AY333" s="237"/>
      <c r="AZ333" s="237"/>
      <c r="BA333" s="237"/>
      <c r="BB333" s="237"/>
      <c r="BC333" s="237"/>
      <c r="BD333" s="237">
        <v>0</v>
      </c>
      <c r="BE333" s="237"/>
      <c r="BF333" s="237"/>
      <c r="BG333" s="95"/>
      <c r="BH333" s="237"/>
      <c r="BI333" s="237"/>
      <c r="BJ333" s="237"/>
      <c r="BK333" s="237">
        <v>0</v>
      </c>
      <c r="BL333" s="237"/>
      <c r="BM333" s="237"/>
      <c r="BN333" s="237"/>
      <c r="BO333" s="237"/>
      <c r="BP333" s="237"/>
      <c r="BQ333" s="237"/>
      <c r="BR333" s="237">
        <v>0</v>
      </c>
      <c r="BS333" s="238">
        <v>0</v>
      </c>
      <c r="BT333" s="237">
        <v>0</v>
      </c>
      <c r="BU333" s="237"/>
      <c r="BV333" s="237"/>
      <c r="BW333" s="125">
        <v>0</v>
      </c>
      <c r="BX333" s="237"/>
      <c r="BY333" s="237"/>
      <c r="BZ333" s="237"/>
      <c r="CA333" s="237"/>
      <c r="CB333" s="237">
        <v>0</v>
      </c>
      <c r="CC333" s="237"/>
      <c r="CD333" s="237"/>
      <c r="CE333" s="237"/>
      <c r="CF333" s="237"/>
      <c r="CG333" s="237"/>
      <c r="CH333" s="237"/>
      <c r="CI333" s="239"/>
      <c r="CJ333" s="240"/>
      <c r="CK333" s="241"/>
      <c r="CL333" s="241"/>
      <c r="CM333" s="240"/>
      <c r="CN333" s="240"/>
      <c r="CO333" s="240"/>
    </row>
    <row r="334" spans="1:93" s="101" customFormat="1" ht="15.75" hidden="1" thickBot="1">
      <c r="A334" s="98"/>
      <c r="B334" s="99"/>
      <c r="C334" s="536" t="s">
        <v>181</v>
      </c>
      <c r="D334" s="100"/>
      <c r="E334" s="100"/>
      <c r="F334" s="100"/>
      <c r="G334" s="92">
        <f t="shared" si="6"/>
        <v>0</v>
      </c>
      <c r="H334" s="242">
        <f>I334+BO334+CH334+CJ334</f>
        <v>0</v>
      </c>
      <c r="I334" s="390">
        <v>0</v>
      </c>
      <c r="J334" s="236">
        <v>0</v>
      </c>
      <c r="K334" s="243">
        <v>0</v>
      </c>
      <c r="L334" s="243"/>
      <c r="M334" s="243"/>
      <c r="N334" s="243">
        <v>0</v>
      </c>
      <c r="O334" s="243"/>
      <c r="P334" s="243"/>
      <c r="Q334" s="243"/>
      <c r="R334" s="243"/>
      <c r="S334" s="243"/>
      <c r="T334" s="243">
        <v>0</v>
      </c>
      <c r="U334" s="243"/>
      <c r="V334" s="243"/>
      <c r="W334" s="243"/>
      <c r="X334" s="243">
        <v>0</v>
      </c>
      <c r="Y334" s="243"/>
      <c r="Z334" s="243"/>
      <c r="AA334" s="243"/>
      <c r="AB334" s="243"/>
      <c r="AC334" s="243"/>
      <c r="AD334" s="243"/>
      <c r="AE334" s="243"/>
      <c r="AF334" s="244">
        <v>0</v>
      </c>
      <c r="AG334" s="244"/>
      <c r="AH334" s="245"/>
      <c r="AI334" s="243">
        <v>0</v>
      </c>
      <c r="AJ334" s="243"/>
      <c r="AK334" s="243"/>
      <c r="AL334" s="243"/>
      <c r="AM334" s="243"/>
      <c r="AN334" s="243"/>
      <c r="AO334" s="243"/>
      <c r="AP334" s="243"/>
      <c r="AQ334" s="243"/>
      <c r="AR334" s="243"/>
      <c r="AS334" s="243"/>
      <c r="AT334" s="243"/>
      <c r="AU334" s="243"/>
      <c r="AV334" s="243"/>
      <c r="AW334" s="243">
        <v>0</v>
      </c>
      <c r="AX334" s="243">
        <v>0</v>
      </c>
      <c r="AY334" s="243"/>
      <c r="AZ334" s="243"/>
      <c r="BA334" s="243"/>
      <c r="BB334" s="243"/>
      <c r="BC334" s="243"/>
      <c r="BD334" s="243">
        <v>0</v>
      </c>
      <c r="BE334" s="243"/>
      <c r="BF334" s="243"/>
      <c r="BG334" s="244"/>
      <c r="BH334" s="243"/>
      <c r="BI334" s="243"/>
      <c r="BJ334" s="243"/>
      <c r="BK334" s="243">
        <v>0</v>
      </c>
      <c r="BL334" s="243"/>
      <c r="BM334" s="243"/>
      <c r="BN334" s="243"/>
      <c r="BO334" s="243"/>
      <c r="BP334" s="243"/>
      <c r="BQ334" s="243"/>
      <c r="BR334" s="243">
        <v>0</v>
      </c>
      <c r="BS334" s="246">
        <v>0</v>
      </c>
      <c r="BT334" s="243">
        <v>0</v>
      </c>
      <c r="BU334" s="243"/>
      <c r="BV334" s="243"/>
      <c r="BW334" s="125">
        <v>0</v>
      </c>
      <c r="BX334" s="243"/>
      <c r="BY334" s="243"/>
      <c r="BZ334" s="243"/>
      <c r="CA334" s="243"/>
      <c r="CB334" s="237">
        <v>0</v>
      </c>
      <c r="CC334" s="243"/>
      <c r="CD334" s="243"/>
      <c r="CE334" s="243"/>
      <c r="CF334" s="243"/>
      <c r="CG334" s="243"/>
      <c r="CH334" s="243"/>
      <c r="CI334" s="247"/>
      <c r="CJ334" s="248"/>
      <c r="CK334" s="249"/>
      <c r="CL334" s="249"/>
      <c r="CM334" s="248"/>
      <c r="CN334" s="248"/>
      <c r="CO334" s="248"/>
    </row>
    <row r="335" spans="1:93" s="129" customFormat="1" ht="14.25" customHeight="1">
      <c r="A335" s="119"/>
      <c r="B335" s="120"/>
      <c r="C335" s="540"/>
      <c r="D335" s="150"/>
      <c r="E335" s="150"/>
      <c r="F335" s="150"/>
      <c r="G335" s="121"/>
      <c r="H335" s="127"/>
      <c r="I335" s="125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  <c r="BE335" s="126"/>
      <c r="BF335" s="126"/>
      <c r="BG335" s="126"/>
      <c r="BH335" s="126"/>
      <c r="BI335" s="126"/>
      <c r="BJ335" s="126"/>
      <c r="BK335" s="126"/>
      <c r="BL335" s="126"/>
      <c r="BM335" s="126"/>
      <c r="BN335" s="126"/>
      <c r="BO335" s="126"/>
      <c r="BP335" s="126"/>
      <c r="BQ335" s="126"/>
      <c r="BR335" s="126"/>
      <c r="BS335" s="126"/>
      <c r="BT335" s="126"/>
      <c r="BU335" s="126"/>
      <c r="BV335" s="126"/>
      <c r="BW335" s="126"/>
      <c r="BX335" s="126"/>
      <c r="BY335" s="126"/>
      <c r="BZ335" s="126"/>
      <c r="CA335" s="126"/>
      <c r="CB335" s="126"/>
      <c r="CC335" s="126"/>
      <c r="CD335" s="126"/>
      <c r="CE335" s="126"/>
      <c r="CF335" s="126"/>
      <c r="CG335" s="126"/>
      <c r="CH335" s="126"/>
      <c r="CI335" s="157"/>
      <c r="CJ335" s="158"/>
      <c r="CK335" s="157"/>
      <c r="CL335" s="157"/>
      <c r="CM335" s="158"/>
      <c r="CN335" s="158"/>
      <c r="CO335" s="158"/>
    </row>
    <row r="336" spans="1:95" s="88" customFormat="1" ht="30.75" customHeight="1" thickBot="1">
      <c r="A336" s="82" t="s">
        <v>237</v>
      </c>
      <c r="B336" s="83" t="s">
        <v>238</v>
      </c>
      <c r="C336" s="230" t="s">
        <v>356</v>
      </c>
      <c r="D336" s="84" t="s">
        <v>239</v>
      </c>
      <c r="E336" s="84" t="s">
        <v>240</v>
      </c>
      <c r="F336" s="85" t="s">
        <v>136</v>
      </c>
      <c r="G336" s="86" t="e">
        <f>H336-I336</f>
        <v>#REF!</v>
      </c>
      <c r="H336" s="87" t="e">
        <f>SUM(#REF!)</f>
        <v>#REF!</v>
      </c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9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 t="e">
        <f>SUM(#REF!)</f>
        <v>#REF!</v>
      </c>
      <c r="CI336" s="86"/>
      <c r="CJ336" s="86"/>
      <c r="CK336" s="86"/>
      <c r="CL336" s="86"/>
      <c r="CM336" s="86"/>
      <c r="CN336" s="86"/>
      <c r="CO336" s="86"/>
      <c r="CP336" s="86"/>
      <c r="CQ336" s="184"/>
    </row>
    <row r="337" spans="1:95" s="88" customFormat="1" ht="30.75" customHeight="1" thickBot="1">
      <c r="A337" s="82"/>
      <c r="B337" s="83"/>
      <c r="C337" s="626" t="s">
        <v>382</v>
      </c>
      <c r="D337" s="84"/>
      <c r="E337" s="84"/>
      <c r="F337" s="85"/>
      <c r="G337" s="86" t="e">
        <f>H337-I337</f>
        <v>#REF!</v>
      </c>
      <c r="H337" s="87" t="e">
        <f>SUM(H338:H339)</f>
        <v>#REF!</v>
      </c>
      <c r="I337" s="56">
        <v>300000</v>
      </c>
      <c r="J337" s="56">
        <v>300000</v>
      </c>
      <c r="K337" s="56">
        <v>0</v>
      </c>
      <c r="L337" s="56">
        <v>0</v>
      </c>
      <c r="M337" s="56">
        <v>0</v>
      </c>
      <c r="N337" s="56">
        <v>0</v>
      </c>
      <c r="O337" s="56">
        <v>0</v>
      </c>
      <c r="P337" s="56">
        <v>0</v>
      </c>
      <c r="Q337" s="56">
        <v>0</v>
      </c>
      <c r="R337" s="56">
        <v>0</v>
      </c>
      <c r="S337" s="56">
        <v>0</v>
      </c>
      <c r="T337" s="56">
        <v>0</v>
      </c>
      <c r="U337" s="56">
        <v>0</v>
      </c>
      <c r="V337" s="56">
        <v>0</v>
      </c>
      <c r="W337" s="56">
        <v>0</v>
      </c>
      <c r="X337" s="56">
        <v>0</v>
      </c>
      <c r="Y337" s="56">
        <v>0</v>
      </c>
      <c r="Z337" s="56">
        <v>0</v>
      </c>
      <c r="AA337" s="56">
        <v>0</v>
      </c>
      <c r="AB337" s="56">
        <v>0</v>
      </c>
      <c r="AC337" s="56">
        <v>0</v>
      </c>
      <c r="AD337" s="56">
        <v>0</v>
      </c>
      <c r="AE337" s="56">
        <v>0</v>
      </c>
      <c r="AF337" s="56">
        <v>0</v>
      </c>
      <c r="AG337" s="56">
        <v>0</v>
      </c>
      <c r="AH337" s="56">
        <v>0</v>
      </c>
      <c r="AI337" s="56">
        <v>0</v>
      </c>
      <c r="AJ337" s="56">
        <v>0</v>
      </c>
      <c r="AK337" s="56">
        <v>0</v>
      </c>
      <c r="AL337" s="56">
        <v>0</v>
      </c>
      <c r="AM337" s="56">
        <v>0</v>
      </c>
      <c r="AN337" s="56">
        <v>0</v>
      </c>
      <c r="AO337" s="56">
        <v>0</v>
      </c>
      <c r="AP337" s="56">
        <v>0</v>
      </c>
      <c r="AQ337" s="56">
        <v>0</v>
      </c>
      <c r="AR337" s="56">
        <v>0</v>
      </c>
      <c r="AS337" s="56">
        <v>0</v>
      </c>
      <c r="AT337" s="56">
        <v>0</v>
      </c>
      <c r="AU337" s="56">
        <v>0</v>
      </c>
      <c r="AV337" s="56">
        <v>0</v>
      </c>
      <c r="AW337" s="56">
        <v>300000</v>
      </c>
      <c r="AX337" s="56">
        <v>300000</v>
      </c>
      <c r="AY337" s="56">
        <v>0</v>
      </c>
      <c r="AZ337" s="56">
        <v>0</v>
      </c>
      <c r="BA337" s="56">
        <v>0</v>
      </c>
      <c r="BB337" s="56">
        <v>0</v>
      </c>
      <c r="BC337" s="56">
        <v>300000</v>
      </c>
      <c r="BD337" s="56">
        <v>0</v>
      </c>
      <c r="BE337" s="56">
        <v>0</v>
      </c>
      <c r="BF337" s="56">
        <v>0</v>
      </c>
      <c r="BG337" s="56">
        <v>0</v>
      </c>
      <c r="BH337" s="56">
        <v>0</v>
      </c>
      <c r="BI337" s="56">
        <v>0</v>
      </c>
      <c r="BJ337" s="56">
        <v>0</v>
      </c>
      <c r="BK337" s="56">
        <v>0</v>
      </c>
      <c r="BL337" s="56">
        <v>0</v>
      </c>
      <c r="BM337" s="56">
        <v>0</v>
      </c>
      <c r="BN337" s="56">
        <v>0</v>
      </c>
      <c r="BO337" s="56">
        <v>0</v>
      </c>
      <c r="BP337" s="56">
        <v>0</v>
      </c>
      <c r="BQ337" s="56">
        <v>0</v>
      </c>
      <c r="BR337" s="56">
        <v>0</v>
      </c>
      <c r="BS337" s="56">
        <v>0</v>
      </c>
      <c r="BT337" s="56">
        <v>0</v>
      </c>
      <c r="BU337" s="56">
        <v>0</v>
      </c>
      <c r="BV337" s="56">
        <v>0</v>
      </c>
      <c r="BW337" s="56">
        <v>0</v>
      </c>
      <c r="BX337" s="56">
        <v>0</v>
      </c>
      <c r="BY337" s="56">
        <v>0</v>
      </c>
      <c r="BZ337" s="56">
        <v>0</v>
      </c>
      <c r="CA337" s="56">
        <v>0</v>
      </c>
      <c r="CB337" s="56">
        <v>0</v>
      </c>
      <c r="CC337" s="56">
        <v>0</v>
      </c>
      <c r="CD337" s="56">
        <v>0</v>
      </c>
      <c r="CE337" s="56">
        <v>0</v>
      </c>
      <c r="CF337" s="56">
        <v>0</v>
      </c>
      <c r="CG337" s="56">
        <v>0</v>
      </c>
      <c r="CH337" s="56" t="e">
        <f>SUM(CH338:CH339)</f>
        <v>#REF!</v>
      </c>
      <c r="CI337" s="86"/>
      <c r="CJ337" s="86"/>
      <c r="CK337" s="86"/>
      <c r="CL337" s="86"/>
      <c r="CM337" s="86"/>
      <c r="CN337" s="86"/>
      <c r="CO337" s="86"/>
      <c r="CP337" s="86"/>
      <c r="CQ337" s="184"/>
    </row>
    <row r="338" spans="1:95" s="88" customFormat="1" ht="30.75" customHeight="1" thickBot="1">
      <c r="A338" s="82"/>
      <c r="B338" s="83"/>
      <c r="C338" s="626" t="s">
        <v>383</v>
      </c>
      <c r="D338" s="84"/>
      <c r="E338" s="84"/>
      <c r="F338" s="85"/>
      <c r="G338" s="86" t="e">
        <f>H338-I338</f>
        <v>#REF!</v>
      </c>
      <c r="H338" s="87" t="e">
        <f>SUM(H339:H342)</f>
        <v>#REF!</v>
      </c>
      <c r="I338" s="56">
        <v>300000</v>
      </c>
      <c r="J338" s="56">
        <v>300000</v>
      </c>
      <c r="K338" s="56">
        <v>0</v>
      </c>
      <c r="L338" s="56">
        <v>0</v>
      </c>
      <c r="M338" s="56">
        <v>0</v>
      </c>
      <c r="N338" s="56">
        <v>0</v>
      </c>
      <c r="O338" s="56">
        <v>0</v>
      </c>
      <c r="P338" s="56">
        <v>0</v>
      </c>
      <c r="Q338" s="56">
        <v>0</v>
      </c>
      <c r="R338" s="56">
        <v>0</v>
      </c>
      <c r="S338" s="56">
        <v>0</v>
      </c>
      <c r="T338" s="56">
        <v>0</v>
      </c>
      <c r="U338" s="56">
        <v>0</v>
      </c>
      <c r="V338" s="56">
        <v>0</v>
      </c>
      <c r="W338" s="56">
        <v>0</v>
      </c>
      <c r="X338" s="56">
        <v>0</v>
      </c>
      <c r="Y338" s="56">
        <v>0</v>
      </c>
      <c r="Z338" s="56">
        <v>0</v>
      </c>
      <c r="AA338" s="56">
        <v>0</v>
      </c>
      <c r="AB338" s="56">
        <v>0</v>
      </c>
      <c r="AC338" s="56">
        <v>0</v>
      </c>
      <c r="AD338" s="56">
        <v>0</v>
      </c>
      <c r="AE338" s="56">
        <v>0</v>
      </c>
      <c r="AF338" s="56">
        <v>0</v>
      </c>
      <c r="AG338" s="56">
        <v>0</v>
      </c>
      <c r="AH338" s="56">
        <v>0</v>
      </c>
      <c r="AI338" s="56">
        <v>0</v>
      </c>
      <c r="AJ338" s="56">
        <v>0</v>
      </c>
      <c r="AK338" s="56">
        <v>0</v>
      </c>
      <c r="AL338" s="56">
        <v>0</v>
      </c>
      <c r="AM338" s="56">
        <v>0</v>
      </c>
      <c r="AN338" s="56">
        <v>0</v>
      </c>
      <c r="AO338" s="56">
        <v>0</v>
      </c>
      <c r="AP338" s="56">
        <v>0</v>
      </c>
      <c r="AQ338" s="56">
        <v>0</v>
      </c>
      <c r="AR338" s="56">
        <v>0</v>
      </c>
      <c r="AS338" s="56">
        <v>0</v>
      </c>
      <c r="AT338" s="56">
        <v>0</v>
      </c>
      <c r="AU338" s="56">
        <v>0</v>
      </c>
      <c r="AV338" s="56">
        <v>0</v>
      </c>
      <c r="AW338" s="56">
        <v>300000</v>
      </c>
      <c r="AX338" s="56">
        <v>300000</v>
      </c>
      <c r="AY338" s="56">
        <v>0</v>
      </c>
      <c r="AZ338" s="56">
        <v>0</v>
      </c>
      <c r="BA338" s="56">
        <v>0</v>
      </c>
      <c r="BB338" s="56">
        <v>0</v>
      </c>
      <c r="BC338" s="56">
        <v>300000</v>
      </c>
      <c r="BD338" s="56">
        <v>0</v>
      </c>
      <c r="BE338" s="56">
        <v>0</v>
      </c>
      <c r="BF338" s="56">
        <v>0</v>
      </c>
      <c r="BG338" s="56">
        <v>0</v>
      </c>
      <c r="BH338" s="56">
        <v>0</v>
      </c>
      <c r="BI338" s="56">
        <v>0</v>
      </c>
      <c r="BJ338" s="56">
        <v>0</v>
      </c>
      <c r="BK338" s="56">
        <v>0</v>
      </c>
      <c r="BL338" s="56">
        <v>0</v>
      </c>
      <c r="BM338" s="56">
        <v>0</v>
      </c>
      <c r="BN338" s="56">
        <v>0</v>
      </c>
      <c r="BO338" s="56">
        <v>0</v>
      </c>
      <c r="BP338" s="56">
        <v>0</v>
      </c>
      <c r="BQ338" s="56">
        <v>0</v>
      </c>
      <c r="BR338" s="56">
        <v>0</v>
      </c>
      <c r="BS338" s="56">
        <v>0</v>
      </c>
      <c r="BT338" s="56">
        <v>0</v>
      </c>
      <c r="BU338" s="56">
        <v>0</v>
      </c>
      <c r="BV338" s="56">
        <v>0</v>
      </c>
      <c r="BW338" s="56">
        <v>0</v>
      </c>
      <c r="BX338" s="56">
        <v>0</v>
      </c>
      <c r="BY338" s="56">
        <v>0</v>
      </c>
      <c r="BZ338" s="56">
        <v>0</v>
      </c>
      <c r="CA338" s="56">
        <v>0</v>
      </c>
      <c r="CB338" s="56">
        <v>0</v>
      </c>
      <c r="CC338" s="56">
        <v>0</v>
      </c>
      <c r="CD338" s="56">
        <v>0</v>
      </c>
      <c r="CE338" s="56">
        <v>0</v>
      </c>
      <c r="CF338" s="56">
        <v>0</v>
      </c>
      <c r="CG338" s="56">
        <v>0</v>
      </c>
      <c r="CH338" s="56" t="e">
        <f>SUM(CH339:CH342)</f>
        <v>#REF!</v>
      </c>
      <c r="CI338" s="86"/>
      <c r="CJ338" s="86"/>
      <c r="CK338" s="86"/>
      <c r="CL338" s="86"/>
      <c r="CM338" s="86"/>
      <c r="CN338" s="86"/>
      <c r="CO338" s="86"/>
      <c r="CP338" s="86"/>
      <c r="CQ338" s="184"/>
    </row>
    <row r="339" spans="1:93" s="129" customFormat="1" ht="14.25" customHeight="1" thickBot="1">
      <c r="A339" s="119"/>
      <c r="B339" s="120"/>
      <c r="C339" s="540"/>
      <c r="D339" s="150"/>
      <c r="E339" s="150"/>
      <c r="F339" s="150"/>
      <c r="G339" s="121"/>
      <c r="H339" s="127"/>
      <c r="I339" s="125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  <c r="BE339" s="126"/>
      <c r="BF339" s="126"/>
      <c r="BG339" s="126"/>
      <c r="BH339" s="126"/>
      <c r="BI339" s="126"/>
      <c r="BJ339" s="126"/>
      <c r="BK339" s="126"/>
      <c r="BL339" s="126"/>
      <c r="BM339" s="126"/>
      <c r="BN339" s="126"/>
      <c r="BO339" s="126"/>
      <c r="BP339" s="126"/>
      <c r="BQ339" s="126"/>
      <c r="BR339" s="126"/>
      <c r="BS339" s="126"/>
      <c r="BT339" s="126"/>
      <c r="BU339" s="126"/>
      <c r="BV339" s="126"/>
      <c r="BW339" s="126"/>
      <c r="BX339" s="126"/>
      <c r="BY339" s="126"/>
      <c r="BZ339" s="126"/>
      <c r="CA339" s="126"/>
      <c r="CB339" s="126"/>
      <c r="CC339" s="126"/>
      <c r="CD339" s="126"/>
      <c r="CE339" s="126"/>
      <c r="CF339" s="126"/>
      <c r="CG339" s="126"/>
      <c r="CH339" s="126"/>
      <c r="CI339" s="157"/>
      <c r="CJ339" s="158"/>
      <c r="CK339" s="157"/>
      <c r="CL339" s="157"/>
      <c r="CM339" s="158"/>
      <c r="CN339" s="158"/>
      <c r="CO339" s="158"/>
    </row>
    <row r="340" spans="1:95" s="81" customFormat="1" ht="6.75" customHeight="1">
      <c r="A340" s="215"/>
      <c r="B340" s="216"/>
      <c r="C340" s="550"/>
      <c r="D340" s="217"/>
      <c r="E340" s="217"/>
      <c r="F340" s="218"/>
      <c r="G340" s="113">
        <f>H340-I340</f>
        <v>0</v>
      </c>
      <c r="H340" s="224"/>
      <c r="I340" s="221"/>
      <c r="J340" s="213"/>
      <c r="K340" s="213"/>
      <c r="L340" s="213"/>
      <c r="M340" s="213"/>
      <c r="N340" s="213"/>
      <c r="O340" s="213"/>
      <c r="P340" s="213"/>
      <c r="Q340" s="213"/>
      <c r="R340" s="213"/>
      <c r="S340" s="213"/>
      <c r="T340" s="213"/>
      <c r="U340" s="213"/>
      <c r="V340" s="213"/>
      <c r="W340" s="213"/>
      <c r="X340" s="213"/>
      <c r="Y340" s="213"/>
      <c r="Z340" s="213"/>
      <c r="AA340" s="213"/>
      <c r="AB340" s="213"/>
      <c r="AC340" s="213"/>
      <c r="AD340" s="213"/>
      <c r="AE340" s="213"/>
      <c r="AF340" s="210"/>
      <c r="AG340" s="210"/>
      <c r="AH340" s="213"/>
      <c r="AI340" s="213"/>
      <c r="AJ340" s="213"/>
      <c r="AK340" s="213"/>
      <c r="AL340" s="213"/>
      <c r="AM340" s="213"/>
      <c r="AN340" s="213"/>
      <c r="AO340" s="213"/>
      <c r="AP340" s="213"/>
      <c r="AQ340" s="213"/>
      <c r="AR340" s="213"/>
      <c r="AS340" s="213"/>
      <c r="AT340" s="213"/>
      <c r="AU340" s="213"/>
      <c r="AV340" s="213"/>
      <c r="AW340" s="213"/>
      <c r="AX340" s="213"/>
      <c r="AY340" s="213"/>
      <c r="AZ340" s="213"/>
      <c r="BA340" s="213"/>
      <c r="BB340" s="213"/>
      <c r="BC340" s="213"/>
      <c r="BD340" s="213"/>
      <c r="BE340" s="213"/>
      <c r="BF340" s="213"/>
      <c r="BG340" s="210"/>
      <c r="BH340" s="213"/>
      <c r="BI340" s="213"/>
      <c r="BJ340" s="213"/>
      <c r="BK340" s="213"/>
      <c r="BL340" s="213"/>
      <c r="BM340" s="213"/>
      <c r="BN340" s="213"/>
      <c r="BO340" s="213"/>
      <c r="BP340" s="213"/>
      <c r="BQ340" s="213"/>
      <c r="BR340" s="213"/>
      <c r="BS340" s="213"/>
      <c r="BT340" s="213"/>
      <c r="BU340" s="213"/>
      <c r="BV340" s="213"/>
      <c r="BW340" s="213"/>
      <c r="BX340" s="213"/>
      <c r="BY340" s="213"/>
      <c r="BZ340" s="213"/>
      <c r="CA340" s="213"/>
      <c r="CB340" s="213"/>
      <c r="CC340" s="213"/>
      <c r="CD340" s="213"/>
      <c r="CE340" s="213"/>
      <c r="CF340" s="213"/>
      <c r="CG340" s="213"/>
      <c r="CH340" s="213"/>
      <c r="CI340" s="226"/>
      <c r="CJ340" s="227"/>
      <c r="CK340" s="226"/>
      <c r="CL340" s="226"/>
      <c r="CM340" s="227"/>
      <c r="CN340" s="227"/>
      <c r="CO340" s="227"/>
      <c r="CP340" s="148"/>
      <c r="CQ340" s="148"/>
    </row>
    <row r="341" spans="1:95" s="88" customFormat="1" ht="13.5" customHeight="1" thickBot="1">
      <c r="A341" s="82" t="s">
        <v>137</v>
      </c>
      <c r="B341" s="83"/>
      <c r="C341" s="230" t="s">
        <v>138</v>
      </c>
      <c r="D341" s="84" t="s">
        <v>87</v>
      </c>
      <c r="E341" s="84" t="s">
        <v>87</v>
      </c>
      <c r="F341" s="85" t="s">
        <v>87</v>
      </c>
      <c r="G341" s="86" t="e">
        <f>H341-I341</f>
        <v>#REF!</v>
      </c>
      <c r="H341" s="180" t="e">
        <f>SUM(#REF!)</f>
        <v>#REF!</v>
      </c>
      <c r="I341" s="181"/>
      <c r="J341" s="181"/>
      <c r="K341" s="181"/>
      <c r="L341" s="181"/>
      <c r="M341" s="181"/>
      <c r="N341" s="181"/>
      <c r="O341" s="181"/>
      <c r="P341" s="181"/>
      <c r="Q341" s="181"/>
      <c r="R341" s="181"/>
      <c r="S341" s="181"/>
      <c r="T341" s="181"/>
      <c r="U341" s="181"/>
      <c r="V341" s="181"/>
      <c r="W341" s="181"/>
      <c r="X341" s="182"/>
      <c r="Y341" s="181"/>
      <c r="Z341" s="181"/>
      <c r="AA341" s="181"/>
      <c r="AB341" s="181"/>
      <c r="AC341" s="181"/>
      <c r="AD341" s="181"/>
      <c r="AE341" s="181"/>
      <c r="AF341" s="181"/>
      <c r="AG341" s="181"/>
      <c r="AH341" s="181"/>
      <c r="AI341" s="181"/>
      <c r="AJ341" s="181"/>
      <c r="AK341" s="181"/>
      <c r="AL341" s="181"/>
      <c r="AM341" s="181"/>
      <c r="AN341" s="181"/>
      <c r="AO341" s="181"/>
      <c r="AP341" s="181"/>
      <c r="AQ341" s="181"/>
      <c r="AR341" s="181"/>
      <c r="AS341" s="181"/>
      <c r="AT341" s="181"/>
      <c r="AU341" s="181"/>
      <c r="AV341" s="181"/>
      <c r="AW341" s="181"/>
      <c r="AX341" s="181"/>
      <c r="AY341" s="181"/>
      <c r="AZ341" s="181"/>
      <c r="BA341" s="181"/>
      <c r="BB341" s="181"/>
      <c r="BC341" s="181"/>
      <c r="BD341" s="181"/>
      <c r="BE341" s="181"/>
      <c r="BF341" s="181"/>
      <c r="BG341" s="181"/>
      <c r="BH341" s="181"/>
      <c r="BI341" s="181"/>
      <c r="BJ341" s="181"/>
      <c r="BK341" s="181"/>
      <c r="BL341" s="181"/>
      <c r="BM341" s="181"/>
      <c r="BN341" s="181"/>
      <c r="BO341" s="181"/>
      <c r="BP341" s="181"/>
      <c r="BQ341" s="181"/>
      <c r="BR341" s="181"/>
      <c r="BS341" s="181"/>
      <c r="BT341" s="181"/>
      <c r="BU341" s="181"/>
      <c r="BV341" s="181"/>
      <c r="BW341" s="181"/>
      <c r="BX341" s="181"/>
      <c r="BY341" s="181"/>
      <c r="BZ341" s="181"/>
      <c r="CA341" s="181"/>
      <c r="CB341" s="181"/>
      <c r="CC341" s="181"/>
      <c r="CD341" s="181"/>
      <c r="CE341" s="181"/>
      <c r="CF341" s="181"/>
      <c r="CG341" s="181"/>
      <c r="CH341" s="181" t="e">
        <f>SUM(#REF!)</f>
        <v>#REF!</v>
      </c>
      <c r="CI341" s="183"/>
      <c r="CJ341" s="183"/>
      <c r="CK341" s="183"/>
      <c r="CL341" s="183"/>
      <c r="CM341" s="183"/>
      <c r="CN341" s="183"/>
      <c r="CO341" s="183"/>
      <c r="CP341" s="183"/>
      <c r="CQ341" s="184"/>
    </row>
    <row r="342" spans="1:95" s="88" customFormat="1" ht="13.5" customHeight="1" thickBot="1">
      <c r="A342" s="82"/>
      <c r="B342" s="83"/>
      <c r="C342" s="626" t="s">
        <v>382</v>
      </c>
      <c r="D342" s="84"/>
      <c r="E342" s="84"/>
      <c r="F342" s="85"/>
      <c r="G342" s="86" t="e">
        <f>H342-I342</f>
        <v>#REF!</v>
      </c>
      <c r="H342" s="180" t="e">
        <f>SUM(H343:H344)</f>
        <v>#REF!</v>
      </c>
      <c r="I342" s="181">
        <v>10633626</v>
      </c>
      <c r="J342" s="181">
        <v>10607776</v>
      </c>
      <c r="K342" s="181">
        <v>6983155</v>
      </c>
      <c r="L342" s="181">
        <v>1683604</v>
      </c>
      <c r="M342" s="181">
        <v>388278</v>
      </c>
      <c r="N342" s="181">
        <v>164378</v>
      </c>
      <c r="O342" s="181">
        <v>34383</v>
      </c>
      <c r="P342" s="181">
        <v>31165</v>
      </c>
      <c r="Q342" s="181">
        <v>25594</v>
      </c>
      <c r="R342" s="181">
        <v>25753</v>
      </c>
      <c r="S342" s="181">
        <v>47483</v>
      </c>
      <c r="T342" s="181">
        <v>0</v>
      </c>
      <c r="U342" s="181">
        <v>0</v>
      </c>
      <c r="V342" s="181">
        <v>0</v>
      </c>
      <c r="W342" s="181">
        <v>15194</v>
      </c>
      <c r="X342" s="181">
        <v>4731701</v>
      </c>
      <c r="Y342" s="181">
        <v>0</v>
      </c>
      <c r="Z342" s="181">
        <v>40086</v>
      </c>
      <c r="AA342" s="181">
        <v>17850</v>
      </c>
      <c r="AB342" s="181">
        <v>20933</v>
      </c>
      <c r="AC342" s="181">
        <v>0</v>
      </c>
      <c r="AD342" s="181">
        <v>4652832</v>
      </c>
      <c r="AE342" s="181">
        <v>0</v>
      </c>
      <c r="AF342" s="181">
        <v>46128</v>
      </c>
      <c r="AG342" s="181">
        <v>1203</v>
      </c>
      <c r="AH342" s="181">
        <v>6633</v>
      </c>
      <c r="AI342" s="181">
        <v>38292</v>
      </c>
      <c r="AJ342" s="181">
        <v>0</v>
      </c>
      <c r="AK342" s="181">
        <v>1591</v>
      </c>
      <c r="AL342" s="181">
        <v>0</v>
      </c>
      <c r="AM342" s="181">
        <v>0</v>
      </c>
      <c r="AN342" s="181">
        <v>0</v>
      </c>
      <c r="AO342" s="181">
        <v>0</v>
      </c>
      <c r="AP342" s="181">
        <v>0</v>
      </c>
      <c r="AQ342" s="181">
        <v>0</v>
      </c>
      <c r="AR342" s="181">
        <v>8300</v>
      </c>
      <c r="AS342" s="181">
        <v>0</v>
      </c>
      <c r="AT342" s="181">
        <v>0</v>
      </c>
      <c r="AU342" s="181">
        <v>0</v>
      </c>
      <c r="AV342" s="181">
        <v>28401</v>
      </c>
      <c r="AW342" s="181">
        <v>3578493</v>
      </c>
      <c r="AX342" s="181">
        <v>0</v>
      </c>
      <c r="AY342" s="181">
        <v>0</v>
      </c>
      <c r="AZ342" s="181">
        <v>0</v>
      </c>
      <c r="BA342" s="181">
        <v>0</v>
      </c>
      <c r="BB342" s="181">
        <v>0</v>
      </c>
      <c r="BC342" s="181">
        <v>0</v>
      </c>
      <c r="BD342" s="181">
        <v>0</v>
      </c>
      <c r="BE342" s="181">
        <v>0</v>
      </c>
      <c r="BF342" s="181">
        <v>0</v>
      </c>
      <c r="BG342" s="181">
        <v>0</v>
      </c>
      <c r="BH342" s="181">
        <v>0</v>
      </c>
      <c r="BI342" s="181">
        <v>0</v>
      </c>
      <c r="BJ342" s="181">
        <v>0</v>
      </c>
      <c r="BK342" s="181">
        <v>3578493</v>
      </c>
      <c r="BL342" s="181">
        <v>0</v>
      </c>
      <c r="BM342" s="181">
        <v>0</v>
      </c>
      <c r="BN342" s="181">
        <v>3258723</v>
      </c>
      <c r="BO342" s="181">
        <v>319770</v>
      </c>
      <c r="BP342" s="181">
        <v>0</v>
      </c>
      <c r="BQ342" s="181">
        <v>0</v>
      </c>
      <c r="BR342" s="181">
        <v>25850</v>
      </c>
      <c r="BS342" s="181">
        <v>25850</v>
      </c>
      <c r="BT342" s="181">
        <v>25850</v>
      </c>
      <c r="BU342" s="181">
        <v>0</v>
      </c>
      <c r="BV342" s="181">
        <v>25850</v>
      </c>
      <c r="BW342" s="181">
        <v>0</v>
      </c>
      <c r="BX342" s="181">
        <v>0</v>
      </c>
      <c r="BY342" s="181">
        <v>0</v>
      </c>
      <c r="BZ342" s="181">
        <v>0</v>
      </c>
      <c r="CA342" s="181">
        <v>0</v>
      </c>
      <c r="CB342" s="181">
        <v>0</v>
      </c>
      <c r="CC342" s="181">
        <v>0</v>
      </c>
      <c r="CD342" s="181">
        <v>0</v>
      </c>
      <c r="CE342" s="181">
        <v>0</v>
      </c>
      <c r="CF342" s="181">
        <v>0</v>
      </c>
      <c r="CG342" s="181">
        <v>0</v>
      </c>
      <c r="CH342" s="181" t="e">
        <f>SUM(#REF!)</f>
        <v>#REF!</v>
      </c>
      <c r="CI342" s="183"/>
      <c r="CJ342" s="183"/>
      <c r="CK342" s="183"/>
      <c r="CL342" s="183"/>
      <c r="CM342" s="183"/>
      <c r="CN342" s="183"/>
      <c r="CO342" s="183"/>
      <c r="CP342" s="183"/>
      <c r="CQ342" s="184"/>
    </row>
    <row r="343" spans="1:95" s="88" customFormat="1" ht="13.5" customHeight="1" thickBot="1">
      <c r="A343" s="82"/>
      <c r="B343" s="83"/>
      <c r="C343" s="626" t="s">
        <v>383</v>
      </c>
      <c r="D343" s="84"/>
      <c r="E343" s="84"/>
      <c r="F343" s="85"/>
      <c r="G343" s="86" t="e">
        <f>H343-I343</f>
        <v>#REF!</v>
      </c>
      <c r="H343" s="180" t="e">
        <f>SUM(H344:H347)</f>
        <v>#REF!</v>
      </c>
      <c r="I343" s="181">
        <v>10633626</v>
      </c>
      <c r="J343" s="181">
        <v>10607776</v>
      </c>
      <c r="K343" s="181">
        <v>6983155</v>
      </c>
      <c r="L343" s="181">
        <v>1683604</v>
      </c>
      <c r="M343" s="181">
        <v>388278</v>
      </c>
      <c r="N343" s="181">
        <v>164378</v>
      </c>
      <c r="O343" s="181">
        <v>34383</v>
      </c>
      <c r="P343" s="181">
        <v>31165</v>
      </c>
      <c r="Q343" s="181">
        <v>25594</v>
      </c>
      <c r="R343" s="181">
        <v>25753</v>
      </c>
      <c r="S343" s="181">
        <v>47483</v>
      </c>
      <c r="T343" s="181">
        <v>0</v>
      </c>
      <c r="U343" s="181">
        <v>0</v>
      </c>
      <c r="V343" s="181">
        <v>0</v>
      </c>
      <c r="W343" s="181">
        <v>15194</v>
      </c>
      <c r="X343" s="181">
        <v>4731701</v>
      </c>
      <c r="Y343" s="181">
        <v>0</v>
      </c>
      <c r="Z343" s="181">
        <v>40086</v>
      </c>
      <c r="AA343" s="181">
        <v>17850</v>
      </c>
      <c r="AB343" s="181">
        <v>20933</v>
      </c>
      <c r="AC343" s="181">
        <v>0</v>
      </c>
      <c r="AD343" s="181">
        <v>4652832</v>
      </c>
      <c r="AE343" s="181">
        <v>0</v>
      </c>
      <c r="AF343" s="181">
        <v>46128</v>
      </c>
      <c r="AG343" s="181">
        <v>1203</v>
      </c>
      <c r="AH343" s="181">
        <v>6633</v>
      </c>
      <c r="AI343" s="181">
        <v>38292</v>
      </c>
      <c r="AJ343" s="181">
        <v>0</v>
      </c>
      <c r="AK343" s="181">
        <v>1591</v>
      </c>
      <c r="AL343" s="181">
        <v>0</v>
      </c>
      <c r="AM343" s="181">
        <v>0</v>
      </c>
      <c r="AN343" s="181">
        <v>0</v>
      </c>
      <c r="AO343" s="181">
        <v>0</v>
      </c>
      <c r="AP343" s="181">
        <v>0</v>
      </c>
      <c r="AQ343" s="181">
        <v>0</v>
      </c>
      <c r="AR343" s="181">
        <v>8300</v>
      </c>
      <c r="AS343" s="181">
        <v>0</v>
      </c>
      <c r="AT343" s="181">
        <v>0</v>
      </c>
      <c r="AU343" s="181">
        <v>0</v>
      </c>
      <c r="AV343" s="181">
        <v>28401</v>
      </c>
      <c r="AW343" s="181">
        <v>3578493</v>
      </c>
      <c r="AX343" s="181">
        <v>0</v>
      </c>
      <c r="AY343" s="181">
        <v>0</v>
      </c>
      <c r="AZ343" s="181">
        <v>0</v>
      </c>
      <c r="BA343" s="181">
        <v>0</v>
      </c>
      <c r="BB343" s="181">
        <v>0</v>
      </c>
      <c r="BC343" s="181">
        <v>0</v>
      </c>
      <c r="BD343" s="181">
        <v>0</v>
      </c>
      <c r="BE343" s="181">
        <v>0</v>
      </c>
      <c r="BF343" s="181">
        <v>0</v>
      </c>
      <c r="BG343" s="181">
        <v>0</v>
      </c>
      <c r="BH343" s="181">
        <v>0</v>
      </c>
      <c r="BI343" s="181">
        <v>0</v>
      </c>
      <c r="BJ343" s="181">
        <v>0</v>
      </c>
      <c r="BK343" s="181">
        <v>3578493</v>
      </c>
      <c r="BL343" s="181">
        <v>0</v>
      </c>
      <c r="BM343" s="181">
        <v>0</v>
      </c>
      <c r="BN343" s="181">
        <v>3258723</v>
      </c>
      <c r="BO343" s="181">
        <v>319770</v>
      </c>
      <c r="BP343" s="181">
        <v>0</v>
      </c>
      <c r="BQ343" s="181">
        <v>0</v>
      </c>
      <c r="BR343" s="181">
        <v>25850</v>
      </c>
      <c r="BS343" s="181">
        <v>25850</v>
      </c>
      <c r="BT343" s="181">
        <v>25850</v>
      </c>
      <c r="BU343" s="181">
        <v>0</v>
      </c>
      <c r="BV343" s="181">
        <v>25850</v>
      </c>
      <c r="BW343" s="181">
        <v>0</v>
      </c>
      <c r="BX343" s="181">
        <v>0</v>
      </c>
      <c r="BY343" s="181">
        <v>0</v>
      </c>
      <c r="BZ343" s="181">
        <v>0</v>
      </c>
      <c r="CA343" s="181">
        <v>0</v>
      </c>
      <c r="CB343" s="181">
        <v>0</v>
      </c>
      <c r="CC343" s="181">
        <v>0</v>
      </c>
      <c r="CD343" s="181">
        <v>0</v>
      </c>
      <c r="CE343" s="181">
        <v>0</v>
      </c>
      <c r="CF343" s="181">
        <v>0</v>
      </c>
      <c r="CG343" s="181">
        <v>0</v>
      </c>
      <c r="CH343" s="181" t="e">
        <f>SUM(#REF!)</f>
        <v>#REF!</v>
      </c>
      <c r="CI343" s="183"/>
      <c r="CJ343" s="183"/>
      <c r="CK343" s="183"/>
      <c r="CL343" s="183"/>
      <c r="CM343" s="183"/>
      <c r="CN343" s="183"/>
      <c r="CO343" s="183"/>
      <c r="CP343" s="183"/>
      <c r="CQ343" s="184"/>
    </row>
    <row r="344" spans="1:95" s="97" customFormat="1" ht="13.5" customHeight="1">
      <c r="A344" s="90"/>
      <c r="B344" s="90"/>
      <c r="C344" s="551"/>
      <c r="D344" s="91"/>
      <c r="E344" s="91"/>
      <c r="F344" s="91"/>
      <c r="G344" s="121"/>
      <c r="H344" s="96"/>
      <c r="I344" s="294"/>
      <c r="J344" s="294"/>
      <c r="K344" s="294"/>
      <c r="L344" s="294"/>
      <c r="M344" s="294"/>
      <c r="N344" s="294"/>
      <c r="O344" s="294"/>
      <c r="P344" s="294"/>
      <c r="Q344" s="294"/>
      <c r="R344" s="294"/>
      <c r="S344" s="294"/>
      <c r="T344" s="294"/>
      <c r="U344" s="294"/>
      <c r="V344" s="294"/>
      <c r="W344" s="294"/>
      <c r="X344" s="237"/>
      <c r="Y344" s="294"/>
      <c r="Z344" s="294"/>
      <c r="AA344" s="294"/>
      <c r="AB344" s="294"/>
      <c r="AC344" s="294"/>
      <c r="AD344" s="294"/>
      <c r="AE344" s="294"/>
      <c r="AF344" s="294"/>
      <c r="AG344" s="294"/>
      <c r="AH344" s="294"/>
      <c r="AI344" s="294"/>
      <c r="AJ344" s="294"/>
      <c r="AK344" s="294"/>
      <c r="AL344" s="294"/>
      <c r="AM344" s="294"/>
      <c r="AN344" s="294"/>
      <c r="AO344" s="294"/>
      <c r="AP344" s="294"/>
      <c r="AQ344" s="294"/>
      <c r="AR344" s="294"/>
      <c r="AS344" s="294"/>
      <c r="AT344" s="294"/>
      <c r="AU344" s="294"/>
      <c r="AV344" s="294"/>
      <c r="AW344" s="294"/>
      <c r="AX344" s="294"/>
      <c r="AY344" s="294"/>
      <c r="AZ344" s="294"/>
      <c r="BA344" s="294"/>
      <c r="BB344" s="294"/>
      <c r="BC344" s="294"/>
      <c r="BD344" s="294"/>
      <c r="BE344" s="294"/>
      <c r="BF344" s="294"/>
      <c r="BG344" s="294"/>
      <c r="BH344" s="294"/>
      <c r="BI344" s="294"/>
      <c r="BJ344" s="294"/>
      <c r="BK344" s="294"/>
      <c r="BL344" s="294"/>
      <c r="BM344" s="294"/>
      <c r="BN344" s="294"/>
      <c r="BO344" s="294"/>
      <c r="BP344" s="294"/>
      <c r="BQ344" s="294"/>
      <c r="BR344" s="294"/>
      <c r="BS344" s="294"/>
      <c r="BT344" s="294"/>
      <c r="BU344" s="294"/>
      <c r="BV344" s="294"/>
      <c r="BW344" s="294"/>
      <c r="BX344" s="294"/>
      <c r="BY344" s="294"/>
      <c r="BZ344" s="294"/>
      <c r="CA344" s="294"/>
      <c r="CB344" s="294"/>
      <c r="CC344" s="294"/>
      <c r="CD344" s="294"/>
      <c r="CE344" s="294"/>
      <c r="CF344" s="294"/>
      <c r="CG344" s="294"/>
      <c r="CH344" s="294"/>
      <c r="CI344" s="96"/>
      <c r="CJ344" s="96"/>
      <c r="CK344" s="96"/>
      <c r="CL344" s="96"/>
      <c r="CM344" s="96"/>
      <c r="CN344" s="96"/>
      <c r="CO344" s="96"/>
      <c r="CP344" s="96"/>
      <c r="CQ344" s="300"/>
    </row>
    <row r="345" spans="1:95" s="81" customFormat="1" ht="19.5" customHeight="1">
      <c r="A345" s="61"/>
      <c r="B345" s="62"/>
      <c r="C345" s="555" t="s">
        <v>89</v>
      </c>
      <c r="D345" s="63"/>
      <c r="E345" s="63"/>
      <c r="F345" s="64"/>
      <c r="G345" s="219">
        <f>H345-I345</f>
        <v>0</v>
      </c>
      <c r="H345" s="372"/>
      <c r="I345" s="43"/>
      <c r="J345" s="44"/>
      <c r="K345" s="53"/>
      <c r="L345" s="373"/>
      <c r="M345" s="373"/>
      <c r="N345" s="43"/>
      <c r="O345" s="373"/>
      <c r="P345" s="373"/>
      <c r="Q345" s="373"/>
      <c r="R345" s="373"/>
      <c r="S345" s="373"/>
      <c r="T345" s="43"/>
      <c r="U345" s="373"/>
      <c r="V345" s="373"/>
      <c r="W345" s="373"/>
      <c r="X345" s="374"/>
      <c r="Y345" s="373"/>
      <c r="Z345" s="373"/>
      <c r="AA345" s="373"/>
      <c r="AB345" s="373"/>
      <c r="AC345" s="373"/>
      <c r="AD345" s="373"/>
      <c r="AE345" s="373"/>
      <c r="AF345" s="43"/>
      <c r="AG345" s="43"/>
      <c r="AH345" s="375"/>
      <c r="AI345" s="43"/>
      <c r="AJ345" s="53"/>
      <c r="AK345" s="373"/>
      <c r="AL345" s="373"/>
      <c r="AM345" s="373"/>
      <c r="AN345" s="373"/>
      <c r="AO345" s="373"/>
      <c r="AP345" s="373"/>
      <c r="AQ345" s="373"/>
      <c r="AR345" s="373"/>
      <c r="AS345" s="373"/>
      <c r="AT345" s="373"/>
      <c r="AU345" s="373"/>
      <c r="AV345" s="373"/>
      <c r="AW345" s="376"/>
      <c r="AX345" s="43"/>
      <c r="AY345" s="373"/>
      <c r="AZ345" s="373"/>
      <c r="BA345" s="373"/>
      <c r="BB345" s="373"/>
      <c r="BC345" s="373"/>
      <c r="BD345" s="43"/>
      <c r="BE345" s="373"/>
      <c r="BF345" s="373"/>
      <c r="BG345" s="43"/>
      <c r="BH345" s="373"/>
      <c r="BI345" s="53"/>
      <c r="BJ345" s="53"/>
      <c r="BK345" s="43"/>
      <c r="BL345" s="373"/>
      <c r="BM345" s="373"/>
      <c r="BN345" s="373"/>
      <c r="BO345" s="373"/>
      <c r="BP345" s="43"/>
      <c r="BQ345" s="373"/>
      <c r="BR345" s="373"/>
      <c r="BS345" s="376"/>
      <c r="BT345" s="43"/>
      <c r="BU345" s="373"/>
      <c r="BV345" s="373"/>
      <c r="BW345" s="43"/>
      <c r="BX345" s="373"/>
      <c r="BY345" s="373"/>
      <c r="BZ345" s="373"/>
      <c r="CA345" s="53"/>
      <c r="CB345" s="43"/>
      <c r="CC345" s="373"/>
      <c r="CD345" s="373"/>
      <c r="CE345" s="373"/>
      <c r="CF345" s="373"/>
      <c r="CG345" s="373"/>
      <c r="CH345" s="373"/>
      <c r="CI345" s="377"/>
      <c r="CJ345" s="377"/>
      <c r="CK345" s="377"/>
      <c r="CL345" s="377"/>
      <c r="CM345" s="391"/>
      <c r="CN345" s="377"/>
      <c r="CO345" s="391"/>
      <c r="CQ345" s="148"/>
    </row>
    <row r="346" spans="1:95" s="81" customFormat="1" ht="13.5" customHeight="1" thickBot="1">
      <c r="A346" s="82"/>
      <c r="B346" s="83" t="s">
        <v>139</v>
      </c>
      <c r="C346" s="230" t="s">
        <v>243</v>
      </c>
      <c r="D346" s="84" t="s">
        <v>87</v>
      </c>
      <c r="E346" s="84" t="s">
        <v>87</v>
      </c>
      <c r="F346" s="85" t="s">
        <v>87</v>
      </c>
      <c r="G346" s="86" t="e">
        <f>H346-I346</f>
        <v>#REF!</v>
      </c>
      <c r="H346" s="379" t="e">
        <f>SUM(#REF!)</f>
        <v>#REF!</v>
      </c>
      <c r="I346" s="380"/>
      <c r="J346" s="380"/>
      <c r="K346" s="380"/>
      <c r="L346" s="380"/>
      <c r="M346" s="380"/>
      <c r="N346" s="380"/>
      <c r="O346" s="380"/>
      <c r="P346" s="380"/>
      <c r="Q346" s="380"/>
      <c r="R346" s="380"/>
      <c r="S346" s="380"/>
      <c r="T346" s="380"/>
      <c r="U346" s="380"/>
      <c r="V346" s="380"/>
      <c r="W346" s="380"/>
      <c r="X346" s="327"/>
      <c r="Y346" s="380"/>
      <c r="Z346" s="380"/>
      <c r="AA346" s="380"/>
      <c r="AB346" s="380"/>
      <c r="AC346" s="380"/>
      <c r="AD346" s="380"/>
      <c r="AE346" s="380"/>
      <c r="AF346" s="380"/>
      <c r="AG346" s="380"/>
      <c r="AH346" s="380"/>
      <c r="AI346" s="380"/>
      <c r="AJ346" s="380"/>
      <c r="AK346" s="380"/>
      <c r="AL346" s="380"/>
      <c r="AM346" s="380"/>
      <c r="AN346" s="380"/>
      <c r="AO346" s="380"/>
      <c r="AP346" s="380"/>
      <c r="AQ346" s="380"/>
      <c r="AR346" s="380"/>
      <c r="AS346" s="380"/>
      <c r="AT346" s="380"/>
      <c r="AU346" s="380"/>
      <c r="AV346" s="380"/>
      <c r="AW346" s="380"/>
      <c r="AX346" s="380"/>
      <c r="AY346" s="380"/>
      <c r="AZ346" s="380"/>
      <c r="BA346" s="380"/>
      <c r="BB346" s="380"/>
      <c r="BC346" s="380"/>
      <c r="BD346" s="380"/>
      <c r="BE346" s="380"/>
      <c r="BF346" s="380"/>
      <c r="BG346" s="380"/>
      <c r="BH346" s="380"/>
      <c r="BI346" s="380"/>
      <c r="BJ346" s="380"/>
      <c r="BK346" s="380"/>
      <c r="BL346" s="380"/>
      <c r="BM346" s="380"/>
      <c r="BN346" s="380"/>
      <c r="BO346" s="380"/>
      <c r="BP346" s="380"/>
      <c r="BQ346" s="380"/>
      <c r="BR346" s="380"/>
      <c r="BS346" s="380"/>
      <c r="BT346" s="380"/>
      <c r="BU346" s="380"/>
      <c r="BV346" s="380"/>
      <c r="BW346" s="380"/>
      <c r="BX346" s="380"/>
      <c r="BY346" s="380"/>
      <c r="BZ346" s="380"/>
      <c r="CA346" s="380"/>
      <c r="CB346" s="380"/>
      <c r="CC346" s="380"/>
      <c r="CD346" s="380"/>
      <c r="CE346" s="380"/>
      <c r="CF346" s="380"/>
      <c r="CG346" s="380"/>
      <c r="CH346" s="380" t="e">
        <f>SUM(#REF!)</f>
        <v>#REF!</v>
      </c>
      <c r="CI346" s="392"/>
      <c r="CJ346" s="392"/>
      <c r="CK346" s="392"/>
      <c r="CL346" s="392"/>
      <c r="CM346" s="392"/>
      <c r="CN346" s="392"/>
      <c r="CO346" s="392"/>
      <c r="CP346" s="392"/>
      <c r="CQ346" s="299"/>
    </row>
    <row r="347" spans="1:95" s="81" customFormat="1" ht="13.5" customHeight="1" thickBot="1">
      <c r="A347" s="82"/>
      <c r="B347" s="83"/>
      <c r="C347" s="626" t="s">
        <v>382</v>
      </c>
      <c r="D347" s="84"/>
      <c r="E347" s="84"/>
      <c r="F347" s="85"/>
      <c r="G347" s="86" t="e">
        <f>H347-I347</f>
        <v>#REF!</v>
      </c>
      <c r="H347" s="379" t="e">
        <f>SUM(H348:H349)</f>
        <v>#REF!</v>
      </c>
      <c r="I347" s="380">
        <v>2402301</v>
      </c>
      <c r="J347" s="380">
        <v>2376451</v>
      </c>
      <c r="K347" s="380">
        <v>2330323</v>
      </c>
      <c r="L347" s="380">
        <v>1683604</v>
      </c>
      <c r="M347" s="380">
        <v>388278</v>
      </c>
      <c r="N347" s="380">
        <v>164378</v>
      </c>
      <c r="O347" s="380">
        <v>34383</v>
      </c>
      <c r="P347" s="380">
        <v>31165</v>
      </c>
      <c r="Q347" s="380">
        <v>25594</v>
      </c>
      <c r="R347" s="380">
        <v>25753</v>
      </c>
      <c r="S347" s="380">
        <v>47483</v>
      </c>
      <c r="T347" s="380">
        <v>0</v>
      </c>
      <c r="U347" s="380">
        <v>0</v>
      </c>
      <c r="V347" s="380">
        <v>0</v>
      </c>
      <c r="W347" s="380">
        <v>15194</v>
      </c>
      <c r="X347" s="380">
        <v>78869</v>
      </c>
      <c r="Y347" s="380">
        <v>0</v>
      </c>
      <c r="Z347" s="380">
        <v>40086</v>
      </c>
      <c r="AA347" s="380">
        <v>17850</v>
      </c>
      <c r="AB347" s="380">
        <v>20933</v>
      </c>
      <c r="AC347" s="380">
        <v>0</v>
      </c>
      <c r="AD347" s="380">
        <v>0</v>
      </c>
      <c r="AE347" s="380">
        <v>0</v>
      </c>
      <c r="AF347" s="380">
        <v>46128</v>
      </c>
      <c r="AG347" s="380">
        <v>1203</v>
      </c>
      <c r="AH347" s="380">
        <v>6633</v>
      </c>
      <c r="AI347" s="380">
        <v>38292</v>
      </c>
      <c r="AJ347" s="380">
        <v>0</v>
      </c>
      <c r="AK347" s="380">
        <v>1591</v>
      </c>
      <c r="AL347" s="380">
        <v>0</v>
      </c>
      <c r="AM347" s="380">
        <v>0</v>
      </c>
      <c r="AN347" s="380">
        <v>0</v>
      </c>
      <c r="AO347" s="380">
        <v>0</v>
      </c>
      <c r="AP347" s="380">
        <v>0</v>
      </c>
      <c r="AQ347" s="380">
        <v>0</v>
      </c>
      <c r="AR347" s="380">
        <v>8300</v>
      </c>
      <c r="AS347" s="380">
        <v>0</v>
      </c>
      <c r="AT347" s="380">
        <v>0</v>
      </c>
      <c r="AU347" s="380">
        <v>0</v>
      </c>
      <c r="AV347" s="380">
        <v>28401</v>
      </c>
      <c r="AW347" s="380">
        <v>0</v>
      </c>
      <c r="AX347" s="380">
        <v>0</v>
      </c>
      <c r="AY347" s="380">
        <v>0</v>
      </c>
      <c r="AZ347" s="380">
        <v>0</v>
      </c>
      <c r="BA347" s="380">
        <v>0</v>
      </c>
      <c r="BB347" s="380">
        <v>0</v>
      </c>
      <c r="BC347" s="380">
        <v>0</v>
      </c>
      <c r="BD347" s="380">
        <v>0</v>
      </c>
      <c r="BE347" s="380">
        <v>0</v>
      </c>
      <c r="BF347" s="380">
        <v>0</v>
      </c>
      <c r="BG347" s="380">
        <v>0</v>
      </c>
      <c r="BH347" s="380">
        <v>0</v>
      </c>
      <c r="BI347" s="380">
        <v>0</v>
      </c>
      <c r="BJ347" s="380">
        <v>0</v>
      </c>
      <c r="BK347" s="380">
        <v>0</v>
      </c>
      <c r="BL347" s="380">
        <v>0</v>
      </c>
      <c r="BM347" s="380">
        <v>0</v>
      </c>
      <c r="BN347" s="380">
        <v>0</v>
      </c>
      <c r="BO347" s="380">
        <v>0</v>
      </c>
      <c r="BP347" s="380">
        <v>0</v>
      </c>
      <c r="BQ347" s="380">
        <v>0</v>
      </c>
      <c r="BR347" s="380">
        <v>25850</v>
      </c>
      <c r="BS347" s="380">
        <v>25850</v>
      </c>
      <c r="BT347" s="380">
        <v>25850</v>
      </c>
      <c r="BU347" s="380">
        <v>0</v>
      </c>
      <c r="BV347" s="380">
        <v>25850</v>
      </c>
      <c r="BW347" s="380">
        <v>0</v>
      </c>
      <c r="BX347" s="380">
        <v>0</v>
      </c>
      <c r="BY347" s="380">
        <v>0</v>
      </c>
      <c r="BZ347" s="380">
        <v>0</v>
      </c>
      <c r="CA347" s="380">
        <v>0</v>
      </c>
      <c r="CB347" s="380">
        <v>0</v>
      </c>
      <c r="CC347" s="380">
        <v>0</v>
      </c>
      <c r="CD347" s="380">
        <v>0</v>
      </c>
      <c r="CE347" s="380">
        <v>0</v>
      </c>
      <c r="CF347" s="380">
        <v>0</v>
      </c>
      <c r="CG347" s="380">
        <v>0</v>
      </c>
      <c r="CH347" s="380" t="e">
        <f>SUM(#REF!)</f>
        <v>#REF!</v>
      </c>
      <c r="CI347" s="392"/>
      <c r="CJ347" s="392"/>
      <c r="CK347" s="392"/>
      <c r="CL347" s="392"/>
      <c r="CM347" s="392"/>
      <c r="CN347" s="392"/>
      <c r="CO347" s="392"/>
      <c r="CP347" s="392"/>
      <c r="CQ347" s="299"/>
    </row>
    <row r="348" spans="1:95" s="81" customFormat="1" ht="13.5" customHeight="1" thickBot="1">
      <c r="A348" s="82"/>
      <c r="B348" s="83"/>
      <c r="C348" s="626" t="s">
        <v>383</v>
      </c>
      <c r="D348" s="84"/>
      <c r="E348" s="84"/>
      <c r="F348" s="85"/>
      <c r="G348" s="86" t="e">
        <f>H348-I348</f>
        <v>#REF!</v>
      </c>
      <c r="H348" s="379" t="e">
        <f>SUM(H349:H351)</f>
        <v>#REF!</v>
      </c>
      <c r="I348" s="380">
        <v>2402301</v>
      </c>
      <c r="J348" s="380">
        <v>2376451</v>
      </c>
      <c r="K348" s="380">
        <v>2330323</v>
      </c>
      <c r="L348" s="380">
        <v>1683604</v>
      </c>
      <c r="M348" s="380">
        <v>388278</v>
      </c>
      <c r="N348" s="380">
        <v>164378</v>
      </c>
      <c r="O348" s="380">
        <v>34383</v>
      </c>
      <c r="P348" s="380">
        <v>31165</v>
      </c>
      <c r="Q348" s="380">
        <v>25594</v>
      </c>
      <c r="R348" s="380">
        <v>25753</v>
      </c>
      <c r="S348" s="380">
        <v>47483</v>
      </c>
      <c r="T348" s="380">
        <v>0</v>
      </c>
      <c r="U348" s="380">
        <v>0</v>
      </c>
      <c r="V348" s="380">
        <v>0</v>
      </c>
      <c r="W348" s="380">
        <v>15194</v>
      </c>
      <c r="X348" s="380">
        <v>78869</v>
      </c>
      <c r="Y348" s="380">
        <v>0</v>
      </c>
      <c r="Z348" s="380">
        <v>40086</v>
      </c>
      <c r="AA348" s="380">
        <v>17850</v>
      </c>
      <c r="AB348" s="380">
        <v>20933</v>
      </c>
      <c r="AC348" s="380">
        <v>0</v>
      </c>
      <c r="AD348" s="380">
        <v>0</v>
      </c>
      <c r="AE348" s="380">
        <v>0</v>
      </c>
      <c r="AF348" s="380">
        <v>46128</v>
      </c>
      <c r="AG348" s="380">
        <v>1203</v>
      </c>
      <c r="AH348" s="380">
        <v>6633</v>
      </c>
      <c r="AI348" s="380">
        <v>38292</v>
      </c>
      <c r="AJ348" s="380">
        <v>0</v>
      </c>
      <c r="AK348" s="380">
        <v>1591</v>
      </c>
      <c r="AL348" s="380">
        <v>0</v>
      </c>
      <c r="AM348" s="380">
        <v>0</v>
      </c>
      <c r="AN348" s="380">
        <v>0</v>
      </c>
      <c r="AO348" s="380">
        <v>0</v>
      </c>
      <c r="AP348" s="380">
        <v>0</v>
      </c>
      <c r="AQ348" s="380">
        <v>0</v>
      </c>
      <c r="AR348" s="380">
        <v>8300</v>
      </c>
      <c r="AS348" s="380">
        <v>0</v>
      </c>
      <c r="AT348" s="380">
        <v>0</v>
      </c>
      <c r="AU348" s="380">
        <v>0</v>
      </c>
      <c r="AV348" s="380">
        <v>28401</v>
      </c>
      <c r="AW348" s="380">
        <v>0</v>
      </c>
      <c r="AX348" s="380">
        <v>0</v>
      </c>
      <c r="AY348" s="380">
        <v>0</v>
      </c>
      <c r="AZ348" s="380">
        <v>0</v>
      </c>
      <c r="BA348" s="380">
        <v>0</v>
      </c>
      <c r="BB348" s="380">
        <v>0</v>
      </c>
      <c r="BC348" s="380">
        <v>0</v>
      </c>
      <c r="BD348" s="380">
        <v>0</v>
      </c>
      <c r="BE348" s="380">
        <v>0</v>
      </c>
      <c r="BF348" s="380">
        <v>0</v>
      </c>
      <c r="BG348" s="380">
        <v>0</v>
      </c>
      <c r="BH348" s="380">
        <v>0</v>
      </c>
      <c r="BI348" s="380">
        <v>0</v>
      </c>
      <c r="BJ348" s="380">
        <v>0</v>
      </c>
      <c r="BK348" s="380">
        <v>0</v>
      </c>
      <c r="BL348" s="380">
        <v>0</v>
      </c>
      <c r="BM348" s="380">
        <v>0</v>
      </c>
      <c r="BN348" s="380">
        <v>0</v>
      </c>
      <c r="BO348" s="380">
        <v>0</v>
      </c>
      <c r="BP348" s="380">
        <v>0</v>
      </c>
      <c r="BQ348" s="380">
        <v>0</v>
      </c>
      <c r="BR348" s="380">
        <v>25850</v>
      </c>
      <c r="BS348" s="380">
        <v>25850</v>
      </c>
      <c r="BT348" s="380">
        <v>25850</v>
      </c>
      <c r="BU348" s="380">
        <v>0</v>
      </c>
      <c r="BV348" s="380">
        <v>25850</v>
      </c>
      <c r="BW348" s="380">
        <v>0</v>
      </c>
      <c r="BX348" s="380">
        <v>0</v>
      </c>
      <c r="BY348" s="380">
        <v>0</v>
      </c>
      <c r="BZ348" s="380">
        <v>0</v>
      </c>
      <c r="CA348" s="380">
        <v>0</v>
      </c>
      <c r="CB348" s="380">
        <v>0</v>
      </c>
      <c r="CC348" s="380">
        <v>0</v>
      </c>
      <c r="CD348" s="380">
        <v>0</v>
      </c>
      <c r="CE348" s="380">
        <v>0</v>
      </c>
      <c r="CF348" s="380">
        <v>0</v>
      </c>
      <c r="CG348" s="380">
        <v>0</v>
      </c>
      <c r="CH348" s="380" t="e">
        <f>SUM(#REF!)</f>
        <v>#REF!</v>
      </c>
      <c r="CI348" s="392"/>
      <c r="CJ348" s="392"/>
      <c r="CK348" s="392"/>
      <c r="CL348" s="392"/>
      <c r="CM348" s="392"/>
      <c r="CN348" s="392"/>
      <c r="CO348" s="392"/>
      <c r="CP348" s="392"/>
      <c r="CQ348" s="299"/>
    </row>
    <row r="349" spans="1:95" s="81" customFormat="1" ht="13.5" customHeight="1">
      <c r="A349" s="326"/>
      <c r="B349" s="216"/>
      <c r="C349" s="544"/>
      <c r="D349" s="217"/>
      <c r="E349" s="217"/>
      <c r="F349" s="218"/>
      <c r="G349" s="105"/>
      <c r="H349" s="224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13"/>
      <c r="Y349" s="223"/>
      <c r="Z349" s="223"/>
      <c r="AA349" s="223"/>
      <c r="AB349" s="223"/>
      <c r="AC349" s="223"/>
      <c r="AD349" s="223"/>
      <c r="AE349" s="223"/>
      <c r="AF349" s="223"/>
      <c r="AG349" s="223"/>
      <c r="AH349" s="223"/>
      <c r="AI349" s="223"/>
      <c r="AJ349" s="223"/>
      <c r="AK349" s="223"/>
      <c r="AL349" s="223"/>
      <c r="AM349" s="223"/>
      <c r="AN349" s="223"/>
      <c r="AO349" s="223"/>
      <c r="AP349" s="223"/>
      <c r="AQ349" s="223"/>
      <c r="AR349" s="223"/>
      <c r="AS349" s="223"/>
      <c r="AT349" s="223"/>
      <c r="AU349" s="223"/>
      <c r="AV349" s="223"/>
      <c r="AW349" s="223"/>
      <c r="AX349" s="223"/>
      <c r="AY349" s="223"/>
      <c r="AZ349" s="223"/>
      <c r="BA349" s="223"/>
      <c r="BB349" s="223"/>
      <c r="BC349" s="223"/>
      <c r="BD349" s="223"/>
      <c r="BE349" s="223"/>
      <c r="BF349" s="223"/>
      <c r="BG349" s="223"/>
      <c r="BH349" s="223"/>
      <c r="BI349" s="223"/>
      <c r="BJ349" s="223"/>
      <c r="BK349" s="223"/>
      <c r="BL349" s="223"/>
      <c r="BM349" s="223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  <c r="CG349" s="223"/>
      <c r="CH349" s="223"/>
      <c r="CI349" s="224"/>
      <c r="CJ349" s="224"/>
      <c r="CK349" s="224"/>
      <c r="CL349" s="224"/>
      <c r="CM349" s="224"/>
      <c r="CN349" s="224"/>
      <c r="CO349" s="224"/>
      <c r="CP349" s="224"/>
      <c r="CQ349" s="299"/>
    </row>
    <row r="350" spans="1:94" s="88" customFormat="1" ht="17.25" customHeight="1" thickBot="1">
      <c r="A350" s="82"/>
      <c r="B350" s="83"/>
      <c r="C350" s="231" t="s">
        <v>299</v>
      </c>
      <c r="D350" s="84" t="s">
        <v>140</v>
      </c>
      <c r="E350" s="84" t="s">
        <v>141</v>
      </c>
      <c r="F350" s="85" t="s">
        <v>142</v>
      </c>
      <c r="G350" s="86" t="e">
        <f>H350-I350</f>
        <v>#REF!</v>
      </c>
      <c r="H350" s="379" t="e">
        <f>SUM(#REF!)</f>
        <v>#REF!</v>
      </c>
      <c r="I350" s="380"/>
      <c r="J350" s="380"/>
      <c r="K350" s="380"/>
      <c r="L350" s="380"/>
      <c r="M350" s="380"/>
      <c r="N350" s="380"/>
      <c r="O350" s="380"/>
      <c r="P350" s="380"/>
      <c r="Q350" s="380"/>
      <c r="R350" s="380"/>
      <c r="S350" s="380"/>
      <c r="T350" s="380"/>
      <c r="U350" s="380"/>
      <c r="V350" s="380"/>
      <c r="W350" s="380"/>
      <c r="X350" s="327"/>
      <c r="Y350" s="380"/>
      <c r="Z350" s="380"/>
      <c r="AA350" s="380"/>
      <c r="AB350" s="380"/>
      <c r="AC350" s="380"/>
      <c r="AD350" s="380"/>
      <c r="AE350" s="380"/>
      <c r="AF350" s="380"/>
      <c r="AG350" s="380"/>
      <c r="AH350" s="380"/>
      <c r="AI350" s="380"/>
      <c r="AJ350" s="380"/>
      <c r="AK350" s="380"/>
      <c r="AL350" s="380"/>
      <c r="AM350" s="380"/>
      <c r="AN350" s="380"/>
      <c r="AO350" s="380"/>
      <c r="AP350" s="380"/>
      <c r="AQ350" s="380"/>
      <c r="AR350" s="380"/>
      <c r="AS350" s="380"/>
      <c r="AT350" s="380"/>
      <c r="AU350" s="380"/>
      <c r="AV350" s="380"/>
      <c r="AW350" s="380"/>
      <c r="AX350" s="380"/>
      <c r="AY350" s="380"/>
      <c r="AZ350" s="380"/>
      <c r="BA350" s="380"/>
      <c r="BB350" s="380"/>
      <c r="BC350" s="380"/>
      <c r="BD350" s="380"/>
      <c r="BE350" s="380"/>
      <c r="BF350" s="380"/>
      <c r="BG350" s="380"/>
      <c r="BH350" s="380"/>
      <c r="BI350" s="380"/>
      <c r="BJ350" s="380"/>
      <c r="BK350" s="380"/>
      <c r="BL350" s="380"/>
      <c r="BM350" s="380"/>
      <c r="BN350" s="380"/>
      <c r="BO350" s="380"/>
      <c r="BP350" s="380"/>
      <c r="BQ350" s="380"/>
      <c r="BR350" s="380"/>
      <c r="BS350" s="380"/>
      <c r="BT350" s="380"/>
      <c r="BU350" s="380"/>
      <c r="BV350" s="380"/>
      <c r="BW350" s="380"/>
      <c r="BX350" s="380"/>
      <c r="BY350" s="380"/>
      <c r="BZ350" s="380"/>
      <c r="CA350" s="380"/>
      <c r="CB350" s="380"/>
      <c r="CC350" s="380"/>
      <c r="CD350" s="380"/>
      <c r="CE350" s="380"/>
      <c r="CF350" s="380"/>
      <c r="CG350" s="380"/>
      <c r="CH350" s="380" t="e">
        <f>SUM(#REF!)</f>
        <v>#REF!</v>
      </c>
      <c r="CI350" s="381"/>
      <c r="CJ350" s="381"/>
      <c r="CK350" s="382"/>
      <c r="CL350" s="383"/>
      <c r="CM350" s="384"/>
      <c r="CN350" s="385"/>
      <c r="CO350" s="384"/>
      <c r="CP350" s="386"/>
    </row>
    <row r="351" spans="1:94" s="88" customFormat="1" ht="17.25" customHeight="1" thickBot="1">
      <c r="A351" s="82"/>
      <c r="B351" s="83"/>
      <c r="C351" s="626" t="s">
        <v>382</v>
      </c>
      <c r="D351" s="84"/>
      <c r="E351" s="84"/>
      <c r="F351" s="85"/>
      <c r="G351" s="86" t="e">
        <f>H351-I351</f>
        <v>#REF!</v>
      </c>
      <c r="H351" s="379" t="e">
        <f>SUM(H352:H353)</f>
        <v>#REF!</v>
      </c>
      <c r="I351" s="380">
        <v>1315827</v>
      </c>
      <c r="J351" s="380">
        <v>1307827</v>
      </c>
      <c r="K351" s="380">
        <v>1278659</v>
      </c>
      <c r="L351" s="380">
        <v>997552</v>
      </c>
      <c r="M351" s="380">
        <v>230264</v>
      </c>
      <c r="N351" s="380">
        <v>41165</v>
      </c>
      <c r="O351" s="380">
        <v>0</v>
      </c>
      <c r="P351" s="380">
        <v>31165</v>
      </c>
      <c r="Q351" s="380">
        <v>0</v>
      </c>
      <c r="R351" s="380">
        <v>0</v>
      </c>
      <c r="S351" s="380">
        <v>10000</v>
      </c>
      <c r="T351" s="380">
        <v>0</v>
      </c>
      <c r="U351" s="380">
        <v>0</v>
      </c>
      <c r="V351" s="380">
        <v>0</v>
      </c>
      <c r="W351" s="380">
        <v>9678</v>
      </c>
      <c r="X351" s="380">
        <v>0</v>
      </c>
      <c r="Y351" s="380">
        <v>0</v>
      </c>
      <c r="Z351" s="380">
        <v>0</v>
      </c>
      <c r="AA351" s="380">
        <v>0</v>
      </c>
      <c r="AB351" s="380">
        <v>0</v>
      </c>
      <c r="AC351" s="380">
        <v>0</v>
      </c>
      <c r="AD351" s="380">
        <v>0</v>
      </c>
      <c r="AE351" s="380">
        <v>0</v>
      </c>
      <c r="AF351" s="380">
        <v>29168</v>
      </c>
      <c r="AG351" s="380">
        <v>1100</v>
      </c>
      <c r="AH351" s="380">
        <v>0</v>
      </c>
      <c r="AI351" s="380">
        <v>28068</v>
      </c>
      <c r="AJ351" s="380">
        <v>0</v>
      </c>
      <c r="AK351" s="380">
        <v>0</v>
      </c>
      <c r="AL351" s="380">
        <v>0</v>
      </c>
      <c r="AM351" s="380">
        <v>0</v>
      </c>
      <c r="AN351" s="380">
        <v>0</v>
      </c>
      <c r="AO351" s="380">
        <v>0</v>
      </c>
      <c r="AP351" s="380">
        <v>0</v>
      </c>
      <c r="AQ351" s="380">
        <v>0</v>
      </c>
      <c r="AR351" s="380">
        <v>2000</v>
      </c>
      <c r="AS351" s="380">
        <v>0</v>
      </c>
      <c r="AT351" s="380">
        <v>0</v>
      </c>
      <c r="AU351" s="380">
        <v>0</v>
      </c>
      <c r="AV351" s="380">
        <v>26068</v>
      </c>
      <c r="AW351" s="380">
        <v>0</v>
      </c>
      <c r="AX351" s="380">
        <v>0</v>
      </c>
      <c r="AY351" s="380">
        <v>0</v>
      </c>
      <c r="AZ351" s="380">
        <v>0</v>
      </c>
      <c r="BA351" s="380">
        <v>0</v>
      </c>
      <c r="BB351" s="380">
        <v>0</v>
      </c>
      <c r="BC351" s="380">
        <v>0</v>
      </c>
      <c r="BD351" s="380">
        <v>0</v>
      </c>
      <c r="BE351" s="380">
        <v>0</v>
      </c>
      <c r="BF351" s="380">
        <v>0</v>
      </c>
      <c r="BG351" s="380">
        <v>0</v>
      </c>
      <c r="BH351" s="380">
        <v>0</v>
      </c>
      <c r="BI351" s="380">
        <v>0</v>
      </c>
      <c r="BJ351" s="380">
        <v>0</v>
      </c>
      <c r="BK351" s="380">
        <v>0</v>
      </c>
      <c r="BL351" s="380">
        <v>0</v>
      </c>
      <c r="BM351" s="380">
        <v>0</v>
      </c>
      <c r="BN351" s="380">
        <v>0</v>
      </c>
      <c r="BO351" s="380">
        <v>0</v>
      </c>
      <c r="BP351" s="380">
        <v>0</v>
      </c>
      <c r="BQ351" s="380">
        <v>0</v>
      </c>
      <c r="BR351" s="380">
        <v>8000</v>
      </c>
      <c r="BS351" s="380">
        <v>8000</v>
      </c>
      <c r="BT351" s="380">
        <v>8000</v>
      </c>
      <c r="BU351" s="380">
        <v>0</v>
      </c>
      <c r="BV351" s="380">
        <v>8000</v>
      </c>
      <c r="BW351" s="380">
        <v>0</v>
      </c>
      <c r="BX351" s="380">
        <v>0</v>
      </c>
      <c r="BY351" s="380">
        <v>0</v>
      </c>
      <c r="BZ351" s="380">
        <v>0</v>
      </c>
      <c r="CA351" s="380">
        <v>0</v>
      </c>
      <c r="CB351" s="380">
        <v>0</v>
      </c>
      <c r="CC351" s="380">
        <v>0</v>
      </c>
      <c r="CD351" s="380">
        <v>0</v>
      </c>
      <c r="CE351" s="380">
        <v>0</v>
      </c>
      <c r="CF351" s="380">
        <v>0</v>
      </c>
      <c r="CG351" s="380">
        <v>0</v>
      </c>
      <c r="CH351" s="380" t="e">
        <f>SUM(CH352:CH353)</f>
        <v>#REF!</v>
      </c>
      <c r="CI351" s="381"/>
      <c r="CJ351" s="381"/>
      <c r="CK351" s="382"/>
      <c r="CL351" s="383"/>
      <c r="CM351" s="384"/>
      <c r="CN351" s="385"/>
      <c r="CO351" s="384"/>
      <c r="CP351" s="386"/>
    </row>
    <row r="352" spans="1:94" s="88" customFormat="1" ht="17.25" customHeight="1" thickBot="1">
      <c r="A352" s="82"/>
      <c r="B352" s="83"/>
      <c r="C352" s="626" t="s">
        <v>383</v>
      </c>
      <c r="D352" s="84"/>
      <c r="E352" s="84"/>
      <c r="F352" s="85"/>
      <c r="G352" s="86" t="e">
        <f>H352-I352</f>
        <v>#REF!</v>
      </c>
      <c r="H352" s="379" t="e">
        <f>SUM(H353:H355)</f>
        <v>#REF!</v>
      </c>
      <c r="I352" s="380">
        <v>1315827</v>
      </c>
      <c r="J352" s="380">
        <v>1307827</v>
      </c>
      <c r="K352" s="380">
        <v>1278659</v>
      </c>
      <c r="L352" s="380">
        <v>997552</v>
      </c>
      <c r="M352" s="380">
        <v>230264</v>
      </c>
      <c r="N352" s="380">
        <v>41165</v>
      </c>
      <c r="O352" s="380">
        <v>0</v>
      </c>
      <c r="P352" s="380">
        <v>31165</v>
      </c>
      <c r="Q352" s="380">
        <v>0</v>
      </c>
      <c r="R352" s="380">
        <v>0</v>
      </c>
      <c r="S352" s="380">
        <v>10000</v>
      </c>
      <c r="T352" s="380">
        <v>0</v>
      </c>
      <c r="U352" s="380">
        <v>0</v>
      </c>
      <c r="V352" s="380">
        <v>0</v>
      </c>
      <c r="W352" s="380">
        <v>9678</v>
      </c>
      <c r="X352" s="380">
        <v>0</v>
      </c>
      <c r="Y352" s="380">
        <v>0</v>
      </c>
      <c r="Z352" s="380">
        <v>0</v>
      </c>
      <c r="AA352" s="380">
        <v>0</v>
      </c>
      <c r="AB352" s="380">
        <v>0</v>
      </c>
      <c r="AC352" s="380">
        <v>0</v>
      </c>
      <c r="AD352" s="380">
        <v>0</v>
      </c>
      <c r="AE352" s="380">
        <v>0</v>
      </c>
      <c r="AF352" s="380">
        <v>29168</v>
      </c>
      <c r="AG352" s="380">
        <v>1100</v>
      </c>
      <c r="AH352" s="380">
        <v>0</v>
      </c>
      <c r="AI352" s="380">
        <v>28068</v>
      </c>
      <c r="AJ352" s="380">
        <v>0</v>
      </c>
      <c r="AK352" s="380">
        <v>0</v>
      </c>
      <c r="AL352" s="380">
        <v>0</v>
      </c>
      <c r="AM352" s="380">
        <v>0</v>
      </c>
      <c r="AN352" s="380">
        <v>0</v>
      </c>
      <c r="AO352" s="380">
        <v>0</v>
      </c>
      <c r="AP352" s="380">
        <v>0</v>
      </c>
      <c r="AQ352" s="380">
        <v>0</v>
      </c>
      <c r="AR352" s="380">
        <v>2000</v>
      </c>
      <c r="AS352" s="380">
        <v>0</v>
      </c>
      <c r="AT352" s="380">
        <v>0</v>
      </c>
      <c r="AU352" s="380">
        <v>0</v>
      </c>
      <c r="AV352" s="380">
        <v>26068</v>
      </c>
      <c r="AW352" s="380">
        <v>0</v>
      </c>
      <c r="AX352" s="380">
        <v>0</v>
      </c>
      <c r="AY352" s="380">
        <v>0</v>
      </c>
      <c r="AZ352" s="380">
        <v>0</v>
      </c>
      <c r="BA352" s="380">
        <v>0</v>
      </c>
      <c r="BB352" s="380">
        <v>0</v>
      </c>
      <c r="BC352" s="380">
        <v>0</v>
      </c>
      <c r="BD352" s="380">
        <v>0</v>
      </c>
      <c r="BE352" s="380">
        <v>0</v>
      </c>
      <c r="BF352" s="380">
        <v>0</v>
      </c>
      <c r="BG352" s="380">
        <v>0</v>
      </c>
      <c r="BH352" s="380">
        <v>0</v>
      </c>
      <c r="BI352" s="380">
        <v>0</v>
      </c>
      <c r="BJ352" s="380">
        <v>0</v>
      </c>
      <c r="BK352" s="380">
        <v>0</v>
      </c>
      <c r="BL352" s="380">
        <v>0</v>
      </c>
      <c r="BM352" s="380">
        <v>0</v>
      </c>
      <c r="BN352" s="380">
        <v>0</v>
      </c>
      <c r="BO352" s="380">
        <v>0</v>
      </c>
      <c r="BP352" s="380">
        <v>0</v>
      </c>
      <c r="BQ352" s="380">
        <v>0</v>
      </c>
      <c r="BR352" s="380">
        <v>8000</v>
      </c>
      <c r="BS352" s="380">
        <v>8000</v>
      </c>
      <c r="BT352" s="380">
        <v>8000</v>
      </c>
      <c r="BU352" s="380">
        <v>0</v>
      </c>
      <c r="BV352" s="380">
        <v>8000</v>
      </c>
      <c r="BW352" s="380">
        <v>0</v>
      </c>
      <c r="BX352" s="380">
        <v>0</v>
      </c>
      <c r="BY352" s="380">
        <v>0</v>
      </c>
      <c r="BZ352" s="380">
        <v>0</v>
      </c>
      <c r="CA352" s="380">
        <v>0</v>
      </c>
      <c r="CB352" s="380">
        <v>0</v>
      </c>
      <c r="CC352" s="380">
        <v>0</v>
      </c>
      <c r="CD352" s="380">
        <v>0</v>
      </c>
      <c r="CE352" s="380">
        <v>0</v>
      </c>
      <c r="CF352" s="380">
        <v>0</v>
      </c>
      <c r="CG352" s="380">
        <v>0</v>
      </c>
      <c r="CH352" s="380" t="e">
        <f>SUM(CH353:CH355)</f>
        <v>#REF!</v>
      </c>
      <c r="CI352" s="381"/>
      <c r="CJ352" s="381"/>
      <c r="CK352" s="382"/>
      <c r="CL352" s="383"/>
      <c r="CM352" s="384"/>
      <c r="CN352" s="385"/>
      <c r="CO352" s="384"/>
      <c r="CP352" s="386"/>
    </row>
    <row r="353" spans="1:93" s="129" customFormat="1" ht="14.25" customHeight="1">
      <c r="A353" s="119"/>
      <c r="B353" s="120"/>
      <c r="C353" s="540"/>
      <c r="D353" s="150"/>
      <c r="E353" s="150"/>
      <c r="F353" s="150"/>
      <c r="G353" s="121"/>
      <c r="H353" s="127"/>
      <c r="I353" s="125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6"/>
      <c r="BR353" s="126"/>
      <c r="BS353" s="126"/>
      <c r="BT353" s="126"/>
      <c r="BU353" s="126"/>
      <c r="BV353" s="126"/>
      <c r="BW353" s="126"/>
      <c r="BX353" s="126"/>
      <c r="BY353" s="126"/>
      <c r="BZ353" s="126"/>
      <c r="CA353" s="126"/>
      <c r="CB353" s="126"/>
      <c r="CC353" s="126"/>
      <c r="CD353" s="126"/>
      <c r="CE353" s="126"/>
      <c r="CF353" s="126"/>
      <c r="CG353" s="126"/>
      <c r="CH353" s="126"/>
      <c r="CI353" s="157"/>
      <c r="CJ353" s="158"/>
      <c r="CK353" s="157"/>
      <c r="CL353" s="157"/>
      <c r="CM353" s="158"/>
      <c r="CN353" s="158"/>
      <c r="CO353" s="158"/>
    </row>
    <row r="354" spans="1:94" s="88" customFormat="1" ht="21.75" customHeight="1" thickBot="1">
      <c r="A354" s="82"/>
      <c r="B354" s="83"/>
      <c r="C354" s="231" t="s">
        <v>244</v>
      </c>
      <c r="D354" s="84" t="s">
        <v>241</v>
      </c>
      <c r="E354" s="84" t="s">
        <v>141</v>
      </c>
      <c r="F354" s="85" t="s">
        <v>242</v>
      </c>
      <c r="G354" s="86" t="e">
        <f>H354-I354</f>
        <v>#REF!</v>
      </c>
      <c r="H354" s="379" t="e">
        <f>SUM(#REF!)</f>
        <v>#REF!</v>
      </c>
      <c r="I354" s="380"/>
      <c r="J354" s="380"/>
      <c r="K354" s="380"/>
      <c r="L354" s="221"/>
      <c r="M354" s="221"/>
      <c r="N354" s="380"/>
      <c r="O354" s="380"/>
      <c r="P354" s="380"/>
      <c r="Q354" s="380"/>
      <c r="R354" s="380"/>
      <c r="S354" s="380"/>
      <c r="T354" s="380"/>
      <c r="U354" s="380"/>
      <c r="V354" s="380"/>
      <c r="W354" s="380"/>
      <c r="X354" s="327"/>
      <c r="Y354" s="380"/>
      <c r="Z354" s="380"/>
      <c r="AA354" s="380"/>
      <c r="AB354" s="380"/>
      <c r="AC354" s="380"/>
      <c r="AD354" s="380"/>
      <c r="AE354" s="380"/>
      <c r="AF354" s="380"/>
      <c r="AG354" s="380"/>
      <c r="AH354" s="380"/>
      <c r="AI354" s="380"/>
      <c r="AJ354" s="380"/>
      <c r="AK354" s="380"/>
      <c r="AL354" s="380"/>
      <c r="AM354" s="380"/>
      <c r="AN354" s="380"/>
      <c r="AO354" s="380"/>
      <c r="AP354" s="380"/>
      <c r="AQ354" s="380"/>
      <c r="AR354" s="380"/>
      <c r="AS354" s="380"/>
      <c r="AT354" s="380"/>
      <c r="AU354" s="380"/>
      <c r="AV354" s="380"/>
      <c r="AW354" s="380"/>
      <c r="AX354" s="380"/>
      <c r="AY354" s="380"/>
      <c r="AZ354" s="380"/>
      <c r="BA354" s="380"/>
      <c r="BB354" s="380"/>
      <c r="BC354" s="380"/>
      <c r="BD354" s="380"/>
      <c r="BE354" s="380"/>
      <c r="BF354" s="380"/>
      <c r="BG354" s="380"/>
      <c r="BH354" s="380"/>
      <c r="BI354" s="380"/>
      <c r="BJ354" s="380"/>
      <c r="BK354" s="380"/>
      <c r="BL354" s="380"/>
      <c r="BM354" s="380"/>
      <c r="BN354" s="380"/>
      <c r="BO354" s="380"/>
      <c r="BP354" s="380"/>
      <c r="BQ354" s="380"/>
      <c r="BR354" s="380"/>
      <c r="BS354" s="380"/>
      <c r="BT354" s="380"/>
      <c r="BU354" s="380"/>
      <c r="BV354" s="380"/>
      <c r="BW354" s="380"/>
      <c r="BX354" s="380"/>
      <c r="BY354" s="380"/>
      <c r="BZ354" s="380"/>
      <c r="CA354" s="380"/>
      <c r="CB354" s="380"/>
      <c r="CC354" s="380"/>
      <c r="CD354" s="380"/>
      <c r="CE354" s="380"/>
      <c r="CF354" s="380"/>
      <c r="CG354" s="380"/>
      <c r="CH354" s="380" t="e">
        <f>SUM(#REF!)</f>
        <v>#REF!</v>
      </c>
      <c r="CI354" s="381"/>
      <c r="CJ354" s="381"/>
      <c r="CK354" s="382"/>
      <c r="CL354" s="383"/>
      <c r="CM354" s="384"/>
      <c r="CN354" s="385"/>
      <c r="CO354" s="384"/>
      <c r="CP354" s="386"/>
    </row>
    <row r="355" spans="1:94" s="88" customFormat="1" ht="21.75" customHeight="1" thickBot="1">
      <c r="A355" s="82"/>
      <c r="B355" s="83"/>
      <c r="C355" s="626" t="s">
        <v>382</v>
      </c>
      <c r="D355" s="84"/>
      <c r="E355" s="84"/>
      <c r="F355" s="85"/>
      <c r="G355" s="86" t="e">
        <f>H355-I355</f>
        <v>#REF!</v>
      </c>
      <c r="H355" s="379" t="e">
        <f>SUM(H356:H357)</f>
        <v>#REF!</v>
      </c>
      <c r="I355" s="380">
        <v>1086474</v>
      </c>
      <c r="J355" s="380">
        <v>1068624</v>
      </c>
      <c r="K355" s="380">
        <v>1051664</v>
      </c>
      <c r="L355" s="380">
        <v>686052</v>
      </c>
      <c r="M355" s="380">
        <v>158014</v>
      </c>
      <c r="N355" s="380">
        <v>123213</v>
      </c>
      <c r="O355" s="380">
        <v>34383</v>
      </c>
      <c r="P355" s="380">
        <v>0</v>
      </c>
      <c r="Q355" s="380">
        <v>25594</v>
      </c>
      <c r="R355" s="380">
        <v>25753</v>
      </c>
      <c r="S355" s="380">
        <v>37483</v>
      </c>
      <c r="T355" s="380">
        <v>0</v>
      </c>
      <c r="U355" s="380">
        <v>0</v>
      </c>
      <c r="V355" s="380">
        <v>0</v>
      </c>
      <c r="W355" s="380">
        <v>5516</v>
      </c>
      <c r="X355" s="380">
        <v>78869</v>
      </c>
      <c r="Y355" s="380">
        <v>0</v>
      </c>
      <c r="Z355" s="380">
        <v>40086</v>
      </c>
      <c r="AA355" s="380">
        <v>17850</v>
      </c>
      <c r="AB355" s="380">
        <v>20933</v>
      </c>
      <c r="AC355" s="380">
        <v>0</v>
      </c>
      <c r="AD355" s="380">
        <v>0</v>
      </c>
      <c r="AE355" s="380">
        <v>0</v>
      </c>
      <c r="AF355" s="380">
        <v>16960</v>
      </c>
      <c r="AG355" s="380">
        <v>103</v>
      </c>
      <c r="AH355" s="380">
        <v>6633</v>
      </c>
      <c r="AI355" s="380">
        <v>10224</v>
      </c>
      <c r="AJ355" s="380">
        <v>0</v>
      </c>
      <c r="AK355" s="380">
        <v>1591</v>
      </c>
      <c r="AL355" s="380">
        <v>0</v>
      </c>
      <c r="AM355" s="380">
        <v>0</v>
      </c>
      <c r="AN355" s="380">
        <v>0</v>
      </c>
      <c r="AO355" s="380">
        <v>0</v>
      </c>
      <c r="AP355" s="380">
        <v>0</v>
      </c>
      <c r="AQ355" s="380">
        <v>0</v>
      </c>
      <c r="AR355" s="380">
        <v>6300</v>
      </c>
      <c r="AS355" s="380">
        <v>0</v>
      </c>
      <c r="AT355" s="380">
        <v>0</v>
      </c>
      <c r="AU355" s="380">
        <v>0</v>
      </c>
      <c r="AV355" s="380">
        <v>2333</v>
      </c>
      <c r="AW355" s="380">
        <v>0</v>
      </c>
      <c r="AX355" s="380">
        <v>0</v>
      </c>
      <c r="AY355" s="380">
        <v>0</v>
      </c>
      <c r="AZ355" s="380">
        <v>0</v>
      </c>
      <c r="BA355" s="380">
        <v>0</v>
      </c>
      <c r="BB355" s="380">
        <v>0</v>
      </c>
      <c r="BC355" s="380">
        <v>0</v>
      </c>
      <c r="BD355" s="380">
        <v>0</v>
      </c>
      <c r="BE355" s="380">
        <v>0</v>
      </c>
      <c r="BF355" s="380">
        <v>0</v>
      </c>
      <c r="BG355" s="380">
        <v>0</v>
      </c>
      <c r="BH355" s="380">
        <v>0</v>
      </c>
      <c r="BI355" s="380">
        <v>0</v>
      </c>
      <c r="BJ355" s="380">
        <v>0</v>
      </c>
      <c r="BK355" s="380">
        <v>0</v>
      </c>
      <c r="BL355" s="380">
        <v>0</v>
      </c>
      <c r="BM355" s="380">
        <v>0</v>
      </c>
      <c r="BN355" s="380">
        <v>0</v>
      </c>
      <c r="BO355" s="380">
        <v>0</v>
      </c>
      <c r="BP355" s="380">
        <v>0</v>
      </c>
      <c r="BQ355" s="380">
        <v>0</v>
      </c>
      <c r="BR355" s="380">
        <v>17850</v>
      </c>
      <c r="BS355" s="380">
        <v>17850</v>
      </c>
      <c r="BT355" s="380">
        <v>17850</v>
      </c>
      <c r="BU355" s="380">
        <v>0</v>
      </c>
      <c r="BV355" s="380">
        <v>17850</v>
      </c>
      <c r="BW355" s="380">
        <v>0</v>
      </c>
      <c r="BX355" s="380">
        <v>0</v>
      </c>
      <c r="BY355" s="380">
        <v>0</v>
      </c>
      <c r="BZ355" s="380">
        <v>0</v>
      </c>
      <c r="CA355" s="380">
        <v>0</v>
      </c>
      <c r="CB355" s="380">
        <v>0</v>
      </c>
      <c r="CC355" s="380">
        <v>0</v>
      </c>
      <c r="CD355" s="380">
        <v>0</v>
      </c>
      <c r="CE355" s="380">
        <v>0</v>
      </c>
      <c r="CF355" s="380">
        <v>0</v>
      </c>
      <c r="CG355" s="380">
        <v>0</v>
      </c>
      <c r="CH355" s="380" t="e">
        <f>SUM(CH356:CH357)</f>
        <v>#REF!</v>
      </c>
      <c r="CI355" s="381"/>
      <c r="CJ355" s="381"/>
      <c r="CK355" s="382"/>
      <c r="CL355" s="383"/>
      <c r="CM355" s="384"/>
      <c r="CN355" s="385"/>
      <c r="CO355" s="384"/>
      <c r="CP355" s="386"/>
    </row>
    <row r="356" spans="1:94" s="88" customFormat="1" ht="21.75" customHeight="1" thickBot="1">
      <c r="A356" s="82"/>
      <c r="B356" s="83"/>
      <c r="C356" s="649" t="s">
        <v>383</v>
      </c>
      <c r="D356" s="84"/>
      <c r="E356" s="84"/>
      <c r="F356" s="85"/>
      <c r="G356" s="86" t="e">
        <f>H356-I356</f>
        <v>#REF!</v>
      </c>
      <c r="H356" s="379" t="e">
        <f>SUM(H357:H359)</f>
        <v>#REF!</v>
      </c>
      <c r="I356" s="380">
        <v>1086474</v>
      </c>
      <c r="J356" s="380">
        <v>1068624</v>
      </c>
      <c r="K356" s="380">
        <v>1051664</v>
      </c>
      <c r="L356" s="380">
        <v>686052</v>
      </c>
      <c r="M356" s="380">
        <v>158014</v>
      </c>
      <c r="N356" s="380">
        <v>123213</v>
      </c>
      <c r="O356" s="380">
        <v>34383</v>
      </c>
      <c r="P356" s="380">
        <v>0</v>
      </c>
      <c r="Q356" s="380">
        <v>25594</v>
      </c>
      <c r="R356" s="380">
        <v>25753</v>
      </c>
      <c r="S356" s="380">
        <v>37483</v>
      </c>
      <c r="T356" s="380">
        <v>0</v>
      </c>
      <c r="U356" s="380">
        <v>0</v>
      </c>
      <c r="V356" s="380">
        <v>0</v>
      </c>
      <c r="W356" s="380">
        <v>5516</v>
      </c>
      <c r="X356" s="380">
        <v>78869</v>
      </c>
      <c r="Y356" s="380">
        <v>0</v>
      </c>
      <c r="Z356" s="380">
        <v>40086</v>
      </c>
      <c r="AA356" s="380">
        <v>17850</v>
      </c>
      <c r="AB356" s="380">
        <v>20933</v>
      </c>
      <c r="AC356" s="380">
        <v>0</v>
      </c>
      <c r="AD356" s="380">
        <v>0</v>
      </c>
      <c r="AE356" s="380">
        <v>0</v>
      </c>
      <c r="AF356" s="380">
        <v>16960</v>
      </c>
      <c r="AG356" s="380">
        <v>103</v>
      </c>
      <c r="AH356" s="380">
        <v>6633</v>
      </c>
      <c r="AI356" s="380">
        <v>10224</v>
      </c>
      <c r="AJ356" s="380">
        <v>0</v>
      </c>
      <c r="AK356" s="380">
        <v>1591</v>
      </c>
      <c r="AL356" s="380">
        <v>0</v>
      </c>
      <c r="AM356" s="380">
        <v>0</v>
      </c>
      <c r="AN356" s="380">
        <v>0</v>
      </c>
      <c r="AO356" s="380">
        <v>0</v>
      </c>
      <c r="AP356" s="380">
        <v>0</v>
      </c>
      <c r="AQ356" s="380">
        <v>0</v>
      </c>
      <c r="AR356" s="380">
        <v>6300</v>
      </c>
      <c r="AS356" s="380">
        <v>0</v>
      </c>
      <c r="AT356" s="380">
        <v>0</v>
      </c>
      <c r="AU356" s="380">
        <v>0</v>
      </c>
      <c r="AV356" s="380">
        <v>2333</v>
      </c>
      <c r="AW356" s="380">
        <v>0</v>
      </c>
      <c r="AX356" s="380">
        <v>0</v>
      </c>
      <c r="AY356" s="380">
        <v>0</v>
      </c>
      <c r="AZ356" s="380">
        <v>0</v>
      </c>
      <c r="BA356" s="380">
        <v>0</v>
      </c>
      <c r="BB356" s="380">
        <v>0</v>
      </c>
      <c r="BC356" s="380">
        <v>0</v>
      </c>
      <c r="BD356" s="380">
        <v>0</v>
      </c>
      <c r="BE356" s="380">
        <v>0</v>
      </c>
      <c r="BF356" s="380">
        <v>0</v>
      </c>
      <c r="BG356" s="380">
        <v>0</v>
      </c>
      <c r="BH356" s="380">
        <v>0</v>
      </c>
      <c r="BI356" s="380">
        <v>0</v>
      </c>
      <c r="BJ356" s="380">
        <v>0</v>
      </c>
      <c r="BK356" s="380">
        <v>0</v>
      </c>
      <c r="BL356" s="380">
        <v>0</v>
      </c>
      <c r="BM356" s="380">
        <v>0</v>
      </c>
      <c r="BN356" s="380">
        <v>0</v>
      </c>
      <c r="BO356" s="380">
        <v>0</v>
      </c>
      <c r="BP356" s="380">
        <v>0</v>
      </c>
      <c r="BQ356" s="380">
        <v>0</v>
      </c>
      <c r="BR356" s="380">
        <v>17850</v>
      </c>
      <c r="BS356" s="380">
        <v>17850</v>
      </c>
      <c r="BT356" s="380">
        <v>17850</v>
      </c>
      <c r="BU356" s="380">
        <v>0</v>
      </c>
      <c r="BV356" s="380">
        <v>17850</v>
      </c>
      <c r="BW356" s="380">
        <v>0</v>
      </c>
      <c r="BX356" s="380">
        <v>0</v>
      </c>
      <c r="BY356" s="380">
        <v>0</v>
      </c>
      <c r="BZ356" s="380">
        <v>0</v>
      </c>
      <c r="CA356" s="380">
        <v>0</v>
      </c>
      <c r="CB356" s="380">
        <v>0</v>
      </c>
      <c r="CC356" s="380">
        <v>0</v>
      </c>
      <c r="CD356" s="380">
        <v>0</v>
      </c>
      <c r="CE356" s="380">
        <v>0</v>
      </c>
      <c r="CF356" s="380">
        <v>0</v>
      </c>
      <c r="CG356" s="380">
        <v>0</v>
      </c>
      <c r="CH356" s="380" t="e">
        <f>SUM(CH357:CH359)</f>
        <v>#REF!</v>
      </c>
      <c r="CI356" s="381"/>
      <c r="CJ356" s="381"/>
      <c r="CK356" s="382"/>
      <c r="CL356" s="383"/>
      <c r="CM356" s="384"/>
      <c r="CN356" s="385"/>
      <c r="CO356" s="384"/>
      <c r="CP356" s="386"/>
    </row>
    <row r="357" spans="1:93" s="129" customFormat="1" ht="14.25" customHeight="1">
      <c r="A357" s="119"/>
      <c r="B357" s="120"/>
      <c r="C357" s="540"/>
      <c r="D357" s="150"/>
      <c r="E357" s="150"/>
      <c r="F357" s="150"/>
      <c r="G357" s="121"/>
      <c r="H357" s="127"/>
      <c r="I357" s="125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  <c r="BE357" s="126"/>
      <c r="BF357" s="126"/>
      <c r="BG357" s="126"/>
      <c r="BH357" s="126"/>
      <c r="BI357" s="126"/>
      <c r="BJ357" s="126"/>
      <c r="BK357" s="126"/>
      <c r="BL357" s="126"/>
      <c r="BM357" s="126"/>
      <c r="BN357" s="126"/>
      <c r="BO357" s="126"/>
      <c r="BP357" s="126"/>
      <c r="BQ357" s="126"/>
      <c r="BR357" s="126"/>
      <c r="BS357" s="126"/>
      <c r="BT357" s="126"/>
      <c r="BU357" s="126"/>
      <c r="BV357" s="126"/>
      <c r="BW357" s="126"/>
      <c r="BX357" s="126"/>
      <c r="BY357" s="126"/>
      <c r="BZ357" s="126"/>
      <c r="CA357" s="126"/>
      <c r="CB357" s="126"/>
      <c r="CC357" s="126"/>
      <c r="CD357" s="126"/>
      <c r="CE357" s="126"/>
      <c r="CF357" s="126"/>
      <c r="CG357" s="126"/>
      <c r="CH357" s="126"/>
      <c r="CI357" s="157"/>
      <c r="CJ357" s="158"/>
      <c r="CK357" s="157"/>
      <c r="CL357" s="157"/>
      <c r="CM357" s="158"/>
      <c r="CN357" s="158"/>
      <c r="CO357" s="158"/>
    </row>
    <row r="358" spans="1:95" s="81" customFormat="1" ht="13.5" customHeight="1" thickBot="1">
      <c r="A358" s="82"/>
      <c r="B358" s="83" t="s">
        <v>143</v>
      </c>
      <c r="C358" s="534" t="s">
        <v>355</v>
      </c>
      <c r="D358" s="84" t="s">
        <v>87</v>
      </c>
      <c r="E358" s="84" t="s">
        <v>87</v>
      </c>
      <c r="F358" s="85" t="s">
        <v>87</v>
      </c>
      <c r="G358" s="86" t="e">
        <f>H358-I358</f>
        <v>#REF!</v>
      </c>
      <c r="H358" s="379" t="e">
        <f>SUM(#REF!)</f>
        <v>#REF!</v>
      </c>
      <c r="I358" s="380"/>
      <c r="J358" s="380"/>
      <c r="K358" s="380"/>
      <c r="L358" s="380"/>
      <c r="M358" s="380"/>
      <c r="N358" s="380"/>
      <c r="O358" s="380"/>
      <c r="P358" s="380"/>
      <c r="Q358" s="380"/>
      <c r="R358" s="380"/>
      <c r="S358" s="380"/>
      <c r="T358" s="380"/>
      <c r="U358" s="380"/>
      <c r="V358" s="380"/>
      <c r="W358" s="380"/>
      <c r="X358" s="327"/>
      <c r="Y358" s="380"/>
      <c r="Z358" s="380"/>
      <c r="AA358" s="380"/>
      <c r="AB358" s="380"/>
      <c r="AC358" s="380"/>
      <c r="AD358" s="380"/>
      <c r="AE358" s="380"/>
      <c r="AF358" s="380"/>
      <c r="AG358" s="380"/>
      <c r="AH358" s="380"/>
      <c r="AI358" s="380"/>
      <c r="AJ358" s="380"/>
      <c r="AK358" s="380"/>
      <c r="AL358" s="380"/>
      <c r="AM358" s="380"/>
      <c r="AN358" s="380"/>
      <c r="AO358" s="380"/>
      <c r="AP358" s="380"/>
      <c r="AQ358" s="380"/>
      <c r="AR358" s="380"/>
      <c r="AS358" s="380"/>
      <c r="AT358" s="380"/>
      <c r="AU358" s="380"/>
      <c r="AV358" s="380"/>
      <c r="AW358" s="380"/>
      <c r="AX358" s="380"/>
      <c r="AY358" s="380"/>
      <c r="AZ358" s="380"/>
      <c r="BA358" s="380"/>
      <c r="BB358" s="380"/>
      <c r="BC358" s="380"/>
      <c r="BD358" s="380"/>
      <c r="BE358" s="380"/>
      <c r="BF358" s="380"/>
      <c r="BG358" s="380"/>
      <c r="BH358" s="380"/>
      <c r="BI358" s="380"/>
      <c r="BJ358" s="380"/>
      <c r="BK358" s="380"/>
      <c r="BL358" s="380"/>
      <c r="BM358" s="380"/>
      <c r="BN358" s="380"/>
      <c r="BO358" s="380"/>
      <c r="BP358" s="380"/>
      <c r="BQ358" s="380"/>
      <c r="BR358" s="380"/>
      <c r="BS358" s="380"/>
      <c r="BT358" s="380"/>
      <c r="BU358" s="380"/>
      <c r="BV358" s="380"/>
      <c r="BW358" s="380"/>
      <c r="BX358" s="380"/>
      <c r="BY358" s="380"/>
      <c r="BZ358" s="380"/>
      <c r="CA358" s="380"/>
      <c r="CB358" s="380"/>
      <c r="CC358" s="380"/>
      <c r="CD358" s="380"/>
      <c r="CE358" s="380"/>
      <c r="CF358" s="380"/>
      <c r="CG358" s="380"/>
      <c r="CH358" s="380" t="e">
        <f>SUM(#REF!)</f>
        <v>#REF!</v>
      </c>
      <c r="CI358" s="392"/>
      <c r="CJ358" s="392"/>
      <c r="CK358" s="392"/>
      <c r="CL358" s="392"/>
      <c r="CM358" s="392"/>
      <c r="CN358" s="392"/>
      <c r="CO358" s="392"/>
      <c r="CP358" s="392"/>
      <c r="CQ358" s="299"/>
    </row>
    <row r="359" spans="1:95" s="81" customFormat="1" ht="13.5" customHeight="1" thickBot="1">
      <c r="A359" s="82"/>
      <c r="B359" s="83"/>
      <c r="C359" s="626" t="s">
        <v>382</v>
      </c>
      <c r="D359" s="84"/>
      <c r="E359" s="84"/>
      <c r="F359" s="85"/>
      <c r="G359" s="86" t="e">
        <f>H359-I359</f>
        <v>#REF!</v>
      </c>
      <c r="H359" s="379" t="e">
        <f>SUM(H360:H361)</f>
        <v>#REF!</v>
      </c>
      <c r="I359" s="380">
        <v>3301363</v>
      </c>
      <c r="J359" s="380">
        <v>3301363</v>
      </c>
      <c r="K359" s="380">
        <v>0</v>
      </c>
      <c r="L359" s="380">
        <v>0</v>
      </c>
      <c r="M359" s="380">
        <v>0</v>
      </c>
      <c r="N359" s="380">
        <v>0</v>
      </c>
      <c r="O359" s="380">
        <v>0</v>
      </c>
      <c r="P359" s="380">
        <v>0</v>
      </c>
      <c r="Q359" s="380">
        <v>0</v>
      </c>
      <c r="R359" s="380">
        <v>0</v>
      </c>
      <c r="S359" s="380">
        <v>0</v>
      </c>
      <c r="T359" s="380">
        <v>0</v>
      </c>
      <c r="U359" s="380">
        <v>0</v>
      </c>
      <c r="V359" s="380">
        <v>0</v>
      </c>
      <c r="W359" s="380">
        <v>0</v>
      </c>
      <c r="X359" s="380">
        <v>0</v>
      </c>
      <c r="Y359" s="380">
        <v>0</v>
      </c>
      <c r="Z359" s="380">
        <v>0</v>
      </c>
      <c r="AA359" s="380">
        <v>0</v>
      </c>
      <c r="AB359" s="380">
        <v>0</v>
      </c>
      <c r="AC359" s="380">
        <v>0</v>
      </c>
      <c r="AD359" s="380">
        <v>0</v>
      </c>
      <c r="AE359" s="380">
        <v>0</v>
      </c>
      <c r="AF359" s="380">
        <v>0</v>
      </c>
      <c r="AG359" s="380">
        <v>0</v>
      </c>
      <c r="AH359" s="380">
        <v>0</v>
      </c>
      <c r="AI359" s="380">
        <v>0</v>
      </c>
      <c r="AJ359" s="380">
        <v>0</v>
      </c>
      <c r="AK359" s="380">
        <v>0</v>
      </c>
      <c r="AL359" s="380">
        <v>0</v>
      </c>
      <c r="AM359" s="380">
        <v>0</v>
      </c>
      <c r="AN359" s="380">
        <v>0</v>
      </c>
      <c r="AO359" s="380">
        <v>0</v>
      </c>
      <c r="AP359" s="380">
        <v>0</v>
      </c>
      <c r="AQ359" s="380">
        <v>0</v>
      </c>
      <c r="AR359" s="380">
        <v>0</v>
      </c>
      <c r="AS359" s="380">
        <v>0</v>
      </c>
      <c r="AT359" s="380">
        <v>0</v>
      </c>
      <c r="AU359" s="380">
        <v>0</v>
      </c>
      <c r="AV359" s="380">
        <v>0</v>
      </c>
      <c r="AW359" s="380">
        <v>3301363</v>
      </c>
      <c r="AX359" s="380">
        <v>0</v>
      </c>
      <c r="AY359" s="380">
        <v>0</v>
      </c>
      <c r="AZ359" s="380">
        <v>0</v>
      </c>
      <c r="BA359" s="380">
        <v>0</v>
      </c>
      <c r="BB359" s="380">
        <v>0</v>
      </c>
      <c r="BC359" s="380">
        <v>0</v>
      </c>
      <c r="BD359" s="380">
        <v>0</v>
      </c>
      <c r="BE359" s="380">
        <v>0</v>
      </c>
      <c r="BF359" s="380">
        <v>0</v>
      </c>
      <c r="BG359" s="380">
        <v>0</v>
      </c>
      <c r="BH359" s="380">
        <v>0</v>
      </c>
      <c r="BI359" s="380">
        <v>0</v>
      </c>
      <c r="BJ359" s="380">
        <v>0</v>
      </c>
      <c r="BK359" s="380">
        <v>3301363</v>
      </c>
      <c r="BL359" s="380">
        <v>0</v>
      </c>
      <c r="BM359" s="380">
        <v>0</v>
      </c>
      <c r="BN359" s="380">
        <v>3258723</v>
      </c>
      <c r="BO359" s="380">
        <v>42640</v>
      </c>
      <c r="BP359" s="380">
        <v>0</v>
      </c>
      <c r="BQ359" s="380">
        <v>0</v>
      </c>
      <c r="BR359" s="380">
        <v>0</v>
      </c>
      <c r="BS359" s="380">
        <v>0</v>
      </c>
      <c r="BT359" s="380">
        <v>0</v>
      </c>
      <c r="BU359" s="380">
        <v>0</v>
      </c>
      <c r="BV359" s="380">
        <v>0</v>
      </c>
      <c r="BW359" s="380">
        <v>0</v>
      </c>
      <c r="BX359" s="380">
        <v>0</v>
      </c>
      <c r="BY359" s="380">
        <v>0</v>
      </c>
      <c r="BZ359" s="380">
        <v>0</v>
      </c>
      <c r="CA359" s="380">
        <v>0</v>
      </c>
      <c r="CB359" s="380">
        <v>0</v>
      </c>
      <c r="CC359" s="380">
        <v>0</v>
      </c>
      <c r="CD359" s="380">
        <v>0</v>
      </c>
      <c r="CE359" s="380">
        <v>0</v>
      </c>
      <c r="CF359" s="380">
        <v>0</v>
      </c>
      <c r="CG359" s="380">
        <v>0</v>
      </c>
      <c r="CH359" s="380" t="e">
        <f>SUM(CH360:CH361)</f>
        <v>#REF!</v>
      </c>
      <c r="CI359" s="392"/>
      <c r="CJ359" s="392"/>
      <c r="CK359" s="392"/>
      <c r="CL359" s="392"/>
      <c r="CM359" s="392"/>
      <c r="CN359" s="392"/>
      <c r="CO359" s="392"/>
      <c r="CP359" s="392"/>
      <c r="CQ359" s="299"/>
    </row>
    <row r="360" spans="1:95" s="81" customFormat="1" ht="13.5" customHeight="1" thickBot="1">
      <c r="A360" s="82"/>
      <c r="B360" s="83"/>
      <c r="C360" s="626" t="s">
        <v>383</v>
      </c>
      <c r="D360" s="84"/>
      <c r="E360" s="84"/>
      <c r="F360" s="85"/>
      <c r="G360" s="86" t="e">
        <f>H360-I360</f>
        <v>#REF!</v>
      </c>
      <c r="H360" s="379" t="e">
        <f>SUM(H361:H364)</f>
        <v>#REF!</v>
      </c>
      <c r="I360" s="380">
        <v>3301363</v>
      </c>
      <c r="J360" s="380">
        <v>3301363</v>
      </c>
      <c r="K360" s="380">
        <v>0</v>
      </c>
      <c r="L360" s="380">
        <v>0</v>
      </c>
      <c r="M360" s="380">
        <v>0</v>
      </c>
      <c r="N360" s="380">
        <v>0</v>
      </c>
      <c r="O360" s="380">
        <v>0</v>
      </c>
      <c r="P360" s="380">
        <v>0</v>
      </c>
      <c r="Q360" s="380">
        <v>0</v>
      </c>
      <c r="R360" s="380">
        <v>0</v>
      </c>
      <c r="S360" s="380">
        <v>0</v>
      </c>
      <c r="T360" s="380">
        <v>0</v>
      </c>
      <c r="U360" s="380">
        <v>0</v>
      </c>
      <c r="V360" s="380">
        <v>0</v>
      </c>
      <c r="W360" s="380">
        <v>0</v>
      </c>
      <c r="X360" s="380">
        <v>0</v>
      </c>
      <c r="Y360" s="380">
        <v>0</v>
      </c>
      <c r="Z360" s="380">
        <v>0</v>
      </c>
      <c r="AA360" s="380">
        <v>0</v>
      </c>
      <c r="AB360" s="380">
        <v>0</v>
      </c>
      <c r="AC360" s="380">
        <v>0</v>
      </c>
      <c r="AD360" s="380">
        <v>0</v>
      </c>
      <c r="AE360" s="380">
        <v>0</v>
      </c>
      <c r="AF360" s="380">
        <v>0</v>
      </c>
      <c r="AG360" s="380">
        <v>0</v>
      </c>
      <c r="AH360" s="380">
        <v>0</v>
      </c>
      <c r="AI360" s="380">
        <v>0</v>
      </c>
      <c r="AJ360" s="380">
        <v>0</v>
      </c>
      <c r="AK360" s="380">
        <v>0</v>
      </c>
      <c r="AL360" s="380">
        <v>0</v>
      </c>
      <c r="AM360" s="380">
        <v>0</v>
      </c>
      <c r="AN360" s="380">
        <v>0</v>
      </c>
      <c r="AO360" s="380">
        <v>0</v>
      </c>
      <c r="AP360" s="380">
        <v>0</v>
      </c>
      <c r="AQ360" s="380">
        <v>0</v>
      </c>
      <c r="AR360" s="380">
        <v>0</v>
      </c>
      <c r="AS360" s="380">
        <v>0</v>
      </c>
      <c r="AT360" s="380">
        <v>0</v>
      </c>
      <c r="AU360" s="380">
        <v>0</v>
      </c>
      <c r="AV360" s="380">
        <v>0</v>
      </c>
      <c r="AW360" s="380">
        <v>3301363</v>
      </c>
      <c r="AX360" s="380">
        <v>0</v>
      </c>
      <c r="AY360" s="380">
        <v>0</v>
      </c>
      <c r="AZ360" s="380">
        <v>0</v>
      </c>
      <c r="BA360" s="380">
        <v>0</v>
      </c>
      <c r="BB360" s="380">
        <v>0</v>
      </c>
      <c r="BC360" s="380">
        <v>0</v>
      </c>
      <c r="BD360" s="380">
        <v>0</v>
      </c>
      <c r="BE360" s="380">
        <v>0</v>
      </c>
      <c r="BF360" s="380">
        <v>0</v>
      </c>
      <c r="BG360" s="380">
        <v>0</v>
      </c>
      <c r="BH360" s="380">
        <v>0</v>
      </c>
      <c r="BI360" s="380">
        <v>0</v>
      </c>
      <c r="BJ360" s="380">
        <v>0</v>
      </c>
      <c r="BK360" s="380">
        <v>3301363</v>
      </c>
      <c r="BL360" s="380">
        <v>0</v>
      </c>
      <c r="BM360" s="380">
        <v>0</v>
      </c>
      <c r="BN360" s="380">
        <v>3258723</v>
      </c>
      <c r="BO360" s="380">
        <v>42640</v>
      </c>
      <c r="BP360" s="380">
        <v>0</v>
      </c>
      <c r="BQ360" s="380">
        <v>0</v>
      </c>
      <c r="BR360" s="380">
        <v>0</v>
      </c>
      <c r="BS360" s="380">
        <v>0</v>
      </c>
      <c r="BT360" s="380">
        <v>0</v>
      </c>
      <c r="BU360" s="380">
        <v>0</v>
      </c>
      <c r="BV360" s="380">
        <v>0</v>
      </c>
      <c r="BW360" s="380">
        <v>0</v>
      </c>
      <c r="BX360" s="380">
        <v>0</v>
      </c>
      <c r="BY360" s="380">
        <v>0</v>
      </c>
      <c r="BZ360" s="380">
        <v>0</v>
      </c>
      <c r="CA360" s="380">
        <v>0</v>
      </c>
      <c r="CB360" s="380">
        <v>0</v>
      </c>
      <c r="CC360" s="380">
        <v>0</v>
      </c>
      <c r="CD360" s="380">
        <v>0</v>
      </c>
      <c r="CE360" s="380">
        <v>0</v>
      </c>
      <c r="CF360" s="380">
        <v>0</v>
      </c>
      <c r="CG360" s="380">
        <v>0</v>
      </c>
      <c r="CH360" s="380" t="e">
        <f>SUM(CH361:CH364)</f>
        <v>#REF!</v>
      </c>
      <c r="CI360" s="392"/>
      <c r="CJ360" s="392"/>
      <c r="CK360" s="392"/>
      <c r="CL360" s="392"/>
      <c r="CM360" s="392"/>
      <c r="CN360" s="392"/>
      <c r="CO360" s="392"/>
      <c r="CP360" s="392"/>
      <c r="CQ360" s="299"/>
    </row>
    <row r="361" spans="1:95" s="97" customFormat="1" ht="13.5" customHeight="1">
      <c r="A361" s="119"/>
      <c r="B361" s="120"/>
      <c r="C361" s="551"/>
      <c r="D361" s="150"/>
      <c r="E361" s="150"/>
      <c r="F361" s="150"/>
      <c r="G361" s="121"/>
      <c r="H361" s="127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6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  <c r="BN361" s="125"/>
      <c r="BO361" s="125"/>
      <c r="BP361" s="125"/>
      <c r="BQ361" s="125"/>
      <c r="BR361" s="125"/>
      <c r="BS361" s="125"/>
      <c r="BT361" s="125"/>
      <c r="BU361" s="125"/>
      <c r="BV361" s="125"/>
      <c r="BW361" s="125"/>
      <c r="BX361" s="125"/>
      <c r="BY361" s="125"/>
      <c r="BZ361" s="125"/>
      <c r="CA361" s="125"/>
      <c r="CB361" s="125"/>
      <c r="CC361" s="125"/>
      <c r="CD361" s="125"/>
      <c r="CE361" s="125"/>
      <c r="CF361" s="125"/>
      <c r="CG361" s="125"/>
      <c r="CH361" s="125"/>
      <c r="CI361" s="127"/>
      <c r="CJ361" s="127"/>
      <c r="CK361" s="127"/>
      <c r="CL361" s="127"/>
      <c r="CM361" s="127"/>
      <c r="CN361" s="127"/>
      <c r="CO361" s="127"/>
      <c r="CP361" s="127"/>
      <c r="CQ361" s="300"/>
    </row>
    <row r="362" spans="1:93" s="148" customFormat="1" ht="13.5" customHeight="1">
      <c r="A362" s="215"/>
      <c r="B362" s="216"/>
      <c r="C362" s="545" t="s">
        <v>89</v>
      </c>
      <c r="D362" s="217"/>
      <c r="E362" s="217"/>
      <c r="F362" s="218"/>
      <c r="G362" s="219">
        <f>H362-I362</f>
        <v>0</v>
      </c>
      <c r="H362" s="220"/>
      <c r="I362" s="221"/>
      <c r="J362" s="225"/>
      <c r="K362" s="213"/>
      <c r="L362" s="212"/>
      <c r="M362" s="212"/>
      <c r="N362" s="210"/>
      <c r="O362" s="212"/>
      <c r="P362" s="212"/>
      <c r="Q362" s="212"/>
      <c r="R362" s="212"/>
      <c r="S362" s="212"/>
      <c r="T362" s="210"/>
      <c r="U362" s="212"/>
      <c r="V362" s="212"/>
      <c r="W362" s="212"/>
      <c r="X362" s="210"/>
      <c r="Y362" s="212"/>
      <c r="Z362" s="212"/>
      <c r="AA362" s="212"/>
      <c r="AB362" s="212"/>
      <c r="AC362" s="212"/>
      <c r="AD362" s="212"/>
      <c r="AE362" s="212"/>
      <c r="AF362" s="210"/>
      <c r="AG362" s="210"/>
      <c r="AH362" s="301"/>
      <c r="AI362" s="210"/>
      <c r="AJ362" s="213"/>
      <c r="AK362" s="212"/>
      <c r="AL362" s="212"/>
      <c r="AM362" s="212"/>
      <c r="AN362" s="212"/>
      <c r="AO362" s="212"/>
      <c r="AP362" s="212"/>
      <c r="AQ362" s="212"/>
      <c r="AR362" s="212"/>
      <c r="AS362" s="212"/>
      <c r="AT362" s="212"/>
      <c r="AU362" s="212"/>
      <c r="AV362" s="212"/>
      <c r="AW362" s="211"/>
      <c r="AX362" s="210"/>
      <c r="AY362" s="212"/>
      <c r="AZ362" s="212"/>
      <c r="BA362" s="212"/>
      <c r="BB362" s="212"/>
      <c r="BC362" s="212"/>
      <c r="BD362" s="210"/>
      <c r="BE362" s="212"/>
      <c r="BF362" s="212"/>
      <c r="BG362" s="210"/>
      <c r="BH362" s="212"/>
      <c r="BI362" s="213"/>
      <c r="BJ362" s="213"/>
      <c r="BK362" s="210"/>
      <c r="BL362" s="212"/>
      <c r="BM362" s="212"/>
      <c r="BN362" s="212"/>
      <c r="BO362" s="212"/>
      <c r="BP362" s="210"/>
      <c r="BQ362" s="212"/>
      <c r="BR362" s="212"/>
      <c r="BS362" s="211"/>
      <c r="BT362" s="210"/>
      <c r="BU362" s="212"/>
      <c r="BV362" s="212"/>
      <c r="BW362" s="210"/>
      <c r="BX362" s="212"/>
      <c r="BY362" s="212"/>
      <c r="BZ362" s="212"/>
      <c r="CA362" s="213"/>
      <c r="CB362" s="210"/>
      <c r="CC362" s="212"/>
      <c r="CD362" s="212"/>
      <c r="CE362" s="212"/>
      <c r="CF362" s="212"/>
      <c r="CG362" s="212"/>
      <c r="CH362" s="212"/>
      <c r="CI362" s="302"/>
      <c r="CJ362" s="302"/>
      <c r="CK362" s="214"/>
      <c r="CL362" s="303"/>
      <c r="CM362" s="394"/>
      <c r="CN362" s="226"/>
      <c r="CO362" s="394"/>
    </row>
    <row r="363" spans="1:94" s="88" customFormat="1" ht="32.25" customHeight="1" thickBot="1">
      <c r="A363" s="82"/>
      <c r="B363" s="83"/>
      <c r="C363" s="231" t="s">
        <v>300</v>
      </c>
      <c r="D363" s="84" t="s">
        <v>144</v>
      </c>
      <c r="E363" s="84" t="s">
        <v>145</v>
      </c>
      <c r="F363" s="85" t="s">
        <v>146</v>
      </c>
      <c r="G363" s="86" t="e">
        <f>H363-I363</f>
        <v>#REF!</v>
      </c>
      <c r="H363" s="379" t="e">
        <f>SUM(#REF!)</f>
        <v>#REF!</v>
      </c>
      <c r="I363" s="380"/>
      <c r="J363" s="380"/>
      <c r="K363" s="380"/>
      <c r="L363" s="380"/>
      <c r="M363" s="380"/>
      <c r="N363" s="380"/>
      <c r="O363" s="380"/>
      <c r="P363" s="380"/>
      <c r="Q363" s="380"/>
      <c r="R363" s="380"/>
      <c r="S363" s="380"/>
      <c r="T363" s="380"/>
      <c r="U363" s="380"/>
      <c r="V363" s="380"/>
      <c r="W363" s="380"/>
      <c r="X363" s="327"/>
      <c r="Y363" s="380"/>
      <c r="Z363" s="380"/>
      <c r="AA363" s="380"/>
      <c r="AB363" s="380"/>
      <c r="AC363" s="380"/>
      <c r="AD363" s="380"/>
      <c r="AE363" s="380"/>
      <c r="AF363" s="380"/>
      <c r="AG363" s="380"/>
      <c r="AH363" s="380"/>
      <c r="AI363" s="380"/>
      <c r="AJ363" s="380"/>
      <c r="AK363" s="380"/>
      <c r="AL363" s="380"/>
      <c r="AM363" s="380"/>
      <c r="AN363" s="380"/>
      <c r="AO363" s="380"/>
      <c r="AP363" s="380"/>
      <c r="AQ363" s="380"/>
      <c r="AR363" s="380"/>
      <c r="AS363" s="380"/>
      <c r="AT363" s="380"/>
      <c r="AU363" s="380"/>
      <c r="AV363" s="380"/>
      <c r="AW363" s="380"/>
      <c r="AX363" s="380"/>
      <c r="AY363" s="380"/>
      <c r="AZ363" s="380"/>
      <c r="BA363" s="380"/>
      <c r="BB363" s="380"/>
      <c r="BC363" s="380"/>
      <c r="BD363" s="380"/>
      <c r="BE363" s="380"/>
      <c r="BF363" s="380"/>
      <c r="BG363" s="380"/>
      <c r="BH363" s="380"/>
      <c r="BI363" s="380"/>
      <c r="BJ363" s="380"/>
      <c r="BK363" s="380"/>
      <c r="BL363" s="380"/>
      <c r="BM363" s="380"/>
      <c r="BN363" s="380"/>
      <c r="BO363" s="380"/>
      <c r="BP363" s="380"/>
      <c r="BQ363" s="380"/>
      <c r="BR363" s="380"/>
      <c r="BS363" s="380"/>
      <c r="BT363" s="380"/>
      <c r="BU363" s="380"/>
      <c r="BV363" s="380"/>
      <c r="BW363" s="380"/>
      <c r="BX363" s="380"/>
      <c r="BY363" s="380"/>
      <c r="BZ363" s="380"/>
      <c r="CA363" s="380"/>
      <c r="CB363" s="380"/>
      <c r="CC363" s="380"/>
      <c r="CD363" s="380"/>
      <c r="CE363" s="380"/>
      <c r="CF363" s="380"/>
      <c r="CG363" s="380"/>
      <c r="CH363" s="380" t="e">
        <f>SUM(#REF!)</f>
        <v>#REF!</v>
      </c>
      <c r="CI363" s="381"/>
      <c r="CJ363" s="381"/>
      <c r="CK363" s="382"/>
      <c r="CL363" s="383"/>
      <c r="CM363" s="384"/>
      <c r="CN363" s="385"/>
      <c r="CO363" s="384"/>
      <c r="CP363" s="386"/>
    </row>
    <row r="364" spans="1:94" s="88" customFormat="1" ht="32.25" customHeight="1" thickBot="1">
      <c r="A364" s="82"/>
      <c r="B364" s="83"/>
      <c r="C364" s="626" t="s">
        <v>382</v>
      </c>
      <c r="D364" s="84"/>
      <c r="E364" s="84"/>
      <c r="F364" s="85"/>
      <c r="G364" s="86" t="e">
        <f>H364-I364</f>
        <v>#REF!</v>
      </c>
      <c r="H364" s="379" t="e">
        <f>SUM(H365:H366)</f>
        <v>#REF!</v>
      </c>
      <c r="I364" s="380">
        <v>221003</v>
      </c>
      <c r="J364" s="380">
        <v>221003</v>
      </c>
      <c r="K364" s="380">
        <v>0</v>
      </c>
      <c r="L364" s="380">
        <v>0</v>
      </c>
      <c r="M364" s="380">
        <v>0</v>
      </c>
      <c r="N364" s="380">
        <v>0</v>
      </c>
      <c r="O364" s="380">
        <v>0</v>
      </c>
      <c r="P364" s="380">
        <v>0</v>
      </c>
      <c r="Q364" s="380">
        <v>0</v>
      </c>
      <c r="R364" s="380">
        <v>0</v>
      </c>
      <c r="S364" s="380">
        <v>0</v>
      </c>
      <c r="T364" s="380">
        <v>0</v>
      </c>
      <c r="U364" s="380">
        <v>0</v>
      </c>
      <c r="V364" s="380">
        <v>0</v>
      </c>
      <c r="W364" s="380">
        <v>0</v>
      </c>
      <c r="X364" s="380">
        <v>0</v>
      </c>
      <c r="Y364" s="380">
        <v>0</v>
      </c>
      <c r="Z364" s="380">
        <v>0</v>
      </c>
      <c r="AA364" s="380">
        <v>0</v>
      </c>
      <c r="AB364" s="380">
        <v>0</v>
      </c>
      <c r="AC364" s="380">
        <v>0</v>
      </c>
      <c r="AD364" s="380">
        <v>0</v>
      </c>
      <c r="AE364" s="380">
        <v>0</v>
      </c>
      <c r="AF364" s="380">
        <v>0</v>
      </c>
      <c r="AG364" s="380">
        <v>0</v>
      </c>
      <c r="AH364" s="380">
        <v>0</v>
      </c>
      <c r="AI364" s="380">
        <v>0</v>
      </c>
      <c r="AJ364" s="380">
        <v>0</v>
      </c>
      <c r="AK364" s="380">
        <v>0</v>
      </c>
      <c r="AL364" s="380">
        <v>0</v>
      </c>
      <c r="AM364" s="380">
        <v>0</v>
      </c>
      <c r="AN364" s="380">
        <v>0</v>
      </c>
      <c r="AO364" s="380">
        <v>0</v>
      </c>
      <c r="AP364" s="380">
        <v>0</v>
      </c>
      <c r="AQ364" s="380">
        <v>0</v>
      </c>
      <c r="AR364" s="380">
        <v>0</v>
      </c>
      <c r="AS364" s="380">
        <v>0</v>
      </c>
      <c r="AT364" s="380">
        <v>0</v>
      </c>
      <c r="AU364" s="380">
        <v>0</v>
      </c>
      <c r="AV364" s="380">
        <v>0</v>
      </c>
      <c r="AW364" s="380">
        <v>221003</v>
      </c>
      <c r="AX364" s="380">
        <v>0</v>
      </c>
      <c r="AY364" s="380">
        <v>0</v>
      </c>
      <c r="AZ364" s="380">
        <v>0</v>
      </c>
      <c r="BA364" s="380">
        <v>0</v>
      </c>
      <c r="BB364" s="380">
        <v>0</v>
      </c>
      <c r="BC364" s="380">
        <v>0</v>
      </c>
      <c r="BD364" s="380">
        <v>0</v>
      </c>
      <c r="BE364" s="380">
        <v>0</v>
      </c>
      <c r="BF364" s="380">
        <v>0</v>
      </c>
      <c r="BG364" s="380">
        <v>0</v>
      </c>
      <c r="BH364" s="380">
        <v>0</v>
      </c>
      <c r="BI364" s="380">
        <v>0</v>
      </c>
      <c r="BJ364" s="380">
        <v>0</v>
      </c>
      <c r="BK364" s="380">
        <v>221003</v>
      </c>
      <c r="BL364" s="380">
        <v>0</v>
      </c>
      <c r="BM364" s="380">
        <v>0</v>
      </c>
      <c r="BN364" s="380">
        <v>221003</v>
      </c>
      <c r="BO364" s="380">
        <v>0</v>
      </c>
      <c r="BP364" s="380">
        <v>0</v>
      </c>
      <c r="BQ364" s="380">
        <v>0</v>
      </c>
      <c r="BR364" s="380">
        <v>0</v>
      </c>
      <c r="BS364" s="380">
        <v>0</v>
      </c>
      <c r="BT364" s="380">
        <v>0</v>
      </c>
      <c r="BU364" s="380">
        <v>0</v>
      </c>
      <c r="BV364" s="380">
        <v>0</v>
      </c>
      <c r="BW364" s="380">
        <v>0</v>
      </c>
      <c r="BX364" s="380">
        <v>0</v>
      </c>
      <c r="BY364" s="380">
        <v>0</v>
      </c>
      <c r="BZ364" s="380">
        <v>0</v>
      </c>
      <c r="CA364" s="380">
        <v>0</v>
      </c>
      <c r="CB364" s="380">
        <v>0</v>
      </c>
      <c r="CC364" s="380">
        <v>0</v>
      </c>
      <c r="CD364" s="380">
        <v>0</v>
      </c>
      <c r="CE364" s="380">
        <v>0</v>
      </c>
      <c r="CF364" s="380">
        <v>0</v>
      </c>
      <c r="CG364" s="380">
        <v>0</v>
      </c>
      <c r="CH364" s="380" t="e">
        <f>SUM(CH365:CH366)</f>
        <v>#REF!</v>
      </c>
      <c r="CI364" s="381"/>
      <c r="CJ364" s="381"/>
      <c r="CK364" s="382"/>
      <c r="CL364" s="383"/>
      <c r="CM364" s="384"/>
      <c r="CN364" s="385"/>
      <c r="CO364" s="384"/>
      <c r="CP364" s="386"/>
    </row>
    <row r="365" spans="1:94" s="88" customFormat="1" ht="32.25" customHeight="1" thickBot="1">
      <c r="A365" s="82"/>
      <c r="B365" s="83"/>
      <c r="C365" s="649" t="s">
        <v>383</v>
      </c>
      <c r="D365" s="84"/>
      <c r="E365" s="84"/>
      <c r="F365" s="85"/>
      <c r="G365" s="86" t="e">
        <f>H365-I365</f>
        <v>#REF!</v>
      </c>
      <c r="H365" s="379" t="e">
        <f>SUM(H366:H368)</f>
        <v>#REF!</v>
      </c>
      <c r="I365" s="380">
        <v>221003</v>
      </c>
      <c r="J365" s="380">
        <v>221003</v>
      </c>
      <c r="K365" s="380">
        <v>0</v>
      </c>
      <c r="L365" s="380">
        <v>0</v>
      </c>
      <c r="M365" s="380">
        <v>0</v>
      </c>
      <c r="N365" s="380">
        <v>0</v>
      </c>
      <c r="O365" s="380">
        <v>0</v>
      </c>
      <c r="P365" s="380">
        <v>0</v>
      </c>
      <c r="Q365" s="380">
        <v>0</v>
      </c>
      <c r="R365" s="380">
        <v>0</v>
      </c>
      <c r="S365" s="380">
        <v>0</v>
      </c>
      <c r="T365" s="380">
        <v>0</v>
      </c>
      <c r="U365" s="380">
        <v>0</v>
      </c>
      <c r="V365" s="380">
        <v>0</v>
      </c>
      <c r="W365" s="380">
        <v>0</v>
      </c>
      <c r="X365" s="380">
        <v>0</v>
      </c>
      <c r="Y365" s="380">
        <v>0</v>
      </c>
      <c r="Z365" s="380">
        <v>0</v>
      </c>
      <c r="AA365" s="380">
        <v>0</v>
      </c>
      <c r="AB365" s="380">
        <v>0</v>
      </c>
      <c r="AC365" s="380">
        <v>0</v>
      </c>
      <c r="AD365" s="380">
        <v>0</v>
      </c>
      <c r="AE365" s="380">
        <v>0</v>
      </c>
      <c r="AF365" s="380">
        <v>0</v>
      </c>
      <c r="AG365" s="380">
        <v>0</v>
      </c>
      <c r="AH365" s="380">
        <v>0</v>
      </c>
      <c r="AI365" s="380">
        <v>0</v>
      </c>
      <c r="AJ365" s="380">
        <v>0</v>
      </c>
      <c r="AK365" s="380">
        <v>0</v>
      </c>
      <c r="AL365" s="380">
        <v>0</v>
      </c>
      <c r="AM365" s="380">
        <v>0</v>
      </c>
      <c r="AN365" s="380">
        <v>0</v>
      </c>
      <c r="AO365" s="380">
        <v>0</v>
      </c>
      <c r="AP365" s="380">
        <v>0</v>
      </c>
      <c r="AQ365" s="380">
        <v>0</v>
      </c>
      <c r="AR365" s="380">
        <v>0</v>
      </c>
      <c r="AS365" s="380">
        <v>0</v>
      </c>
      <c r="AT365" s="380">
        <v>0</v>
      </c>
      <c r="AU365" s="380">
        <v>0</v>
      </c>
      <c r="AV365" s="380">
        <v>0</v>
      </c>
      <c r="AW365" s="380">
        <v>221003</v>
      </c>
      <c r="AX365" s="380">
        <v>0</v>
      </c>
      <c r="AY365" s="380">
        <v>0</v>
      </c>
      <c r="AZ365" s="380">
        <v>0</v>
      </c>
      <c r="BA365" s="380">
        <v>0</v>
      </c>
      <c r="BB365" s="380">
        <v>0</v>
      </c>
      <c r="BC365" s="380">
        <v>0</v>
      </c>
      <c r="BD365" s="380">
        <v>0</v>
      </c>
      <c r="BE365" s="380">
        <v>0</v>
      </c>
      <c r="BF365" s="380">
        <v>0</v>
      </c>
      <c r="BG365" s="380">
        <v>0</v>
      </c>
      <c r="BH365" s="380">
        <v>0</v>
      </c>
      <c r="BI365" s="380">
        <v>0</v>
      </c>
      <c r="BJ365" s="380">
        <v>0</v>
      </c>
      <c r="BK365" s="380">
        <v>221003</v>
      </c>
      <c r="BL365" s="380">
        <v>0</v>
      </c>
      <c r="BM365" s="380">
        <v>0</v>
      </c>
      <c r="BN365" s="380">
        <v>221003</v>
      </c>
      <c r="BO365" s="380">
        <v>0</v>
      </c>
      <c r="BP365" s="380">
        <v>0</v>
      </c>
      <c r="BQ365" s="380">
        <v>0</v>
      </c>
      <c r="BR365" s="380">
        <v>0</v>
      </c>
      <c r="BS365" s="380">
        <v>0</v>
      </c>
      <c r="BT365" s="380">
        <v>0</v>
      </c>
      <c r="BU365" s="380">
        <v>0</v>
      </c>
      <c r="BV365" s="380">
        <v>0</v>
      </c>
      <c r="BW365" s="380">
        <v>0</v>
      </c>
      <c r="BX365" s="380">
        <v>0</v>
      </c>
      <c r="BY365" s="380">
        <v>0</v>
      </c>
      <c r="BZ365" s="380">
        <v>0</v>
      </c>
      <c r="CA365" s="380">
        <v>0</v>
      </c>
      <c r="CB365" s="380">
        <v>0</v>
      </c>
      <c r="CC365" s="380">
        <v>0</v>
      </c>
      <c r="CD365" s="380">
        <v>0</v>
      </c>
      <c r="CE365" s="380">
        <v>0</v>
      </c>
      <c r="CF365" s="380">
        <v>0</v>
      </c>
      <c r="CG365" s="380">
        <v>0</v>
      </c>
      <c r="CH365" s="380" t="e">
        <f>SUM(CH366:CH368)</f>
        <v>#REF!</v>
      </c>
      <c r="CI365" s="381"/>
      <c r="CJ365" s="381"/>
      <c r="CK365" s="382"/>
      <c r="CL365" s="383"/>
      <c r="CM365" s="384"/>
      <c r="CN365" s="385"/>
      <c r="CO365" s="384"/>
      <c r="CP365" s="386"/>
    </row>
    <row r="366" spans="1:93" s="129" customFormat="1" ht="14.25" customHeight="1">
      <c r="A366" s="119"/>
      <c r="B366" s="120"/>
      <c r="C366" s="540"/>
      <c r="D366" s="150"/>
      <c r="E366" s="150"/>
      <c r="F366" s="150"/>
      <c r="G366" s="121"/>
      <c r="H366" s="127"/>
      <c r="I366" s="125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  <c r="BE366" s="126"/>
      <c r="BF366" s="126"/>
      <c r="BG366" s="126"/>
      <c r="BH366" s="126"/>
      <c r="BI366" s="126"/>
      <c r="BJ366" s="126"/>
      <c r="BK366" s="126"/>
      <c r="BL366" s="126"/>
      <c r="BM366" s="126"/>
      <c r="BN366" s="126"/>
      <c r="BO366" s="126"/>
      <c r="BP366" s="126"/>
      <c r="BQ366" s="126"/>
      <c r="BR366" s="126"/>
      <c r="BS366" s="126"/>
      <c r="BT366" s="126"/>
      <c r="BU366" s="126"/>
      <c r="BV366" s="126"/>
      <c r="BW366" s="126"/>
      <c r="BX366" s="126"/>
      <c r="BY366" s="126"/>
      <c r="BZ366" s="126"/>
      <c r="CA366" s="126"/>
      <c r="CB366" s="126"/>
      <c r="CC366" s="126"/>
      <c r="CD366" s="126"/>
      <c r="CE366" s="126"/>
      <c r="CF366" s="126"/>
      <c r="CG366" s="126"/>
      <c r="CH366" s="126"/>
      <c r="CI366" s="157"/>
      <c r="CJ366" s="158"/>
      <c r="CK366" s="157"/>
      <c r="CL366" s="157"/>
      <c r="CM366" s="158"/>
      <c r="CN366" s="158"/>
      <c r="CO366" s="158"/>
    </row>
    <row r="367" spans="1:94" s="88" customFormat="1" ht="16.5" customHeight="1" thickBot="1">
      <c r="A367" s="82"/>
      <c r="B367" s="83"/>
      <c r="C367" s="231" t="s">
        <v>301</v>
      </c>
      <c r="D367" s="84" t="s">
        <v>144</v>
      </c>
      <c r="E367" s="84" t="s">
        <v>145</v>
      </c>
      <c r="F367" s="85" t="s">
        <v>146</v>
      </c>
      <c r="G367" s="86" t="e">
        <f>H367-I367</f>
        <v>#REF!</v>
      </c>
      <c r="H367" s="379" t="e">
        <f>SUM(#REF!)</f>
        <v>#REF!</v>
      </c>
      <c r="I367" s="380"/>
      <c r="J367" s="380"/>
      <c r="K367" s="380"/>
      <c r="L367" s="380"/>
      <c r="M367" s="380"/>
      <c r="N367" s="380"/>
      <c r="O367" s="380"/>
      <c r="P367" s="380"/>
      <c r="Q367" s="380"/>
      <c r="R367" s="380"/>
      <c r="S367" s="380"/>
      <c r="T367" s="380"/>
      <c r="U367" s="380"/>
      <c r="V367" s="380"/>
      <c r="W367" s="380"/>
      <c r="X367" s="327"/>
      <c r="Y367" s="380"/>
      <c r="Z367" s="380"/>
      <c r="AA367" s="380"/>
      <c r="AB367" s="380"/>
      <c r="AC367" s="380"/>
      <c r="AD367" s="380"/>
      <c r="AE367" s="380"/>
      <c r="AF367" s="380"/>
      <c r="AG367" s="380"/>
      <c r="AH367" s="380"/>
      <c r="AI367" s="380"/>
      <c r="AJ367" s="380"/>
      <c r="AK367" s="380"/>
      <c r="AL367" s="380"/>
      <c r="AM367" s="380"/>
      <c r="AN367" s="380"/>
      <c r="AO367" s="380"/>
      <c r="AP367" s="380"/>
      <c r="AQ367" s="380"/>
      <c r="AR367" s="380"/>
      <c r="AS367" s="380"/>
      <c r="AT367" s="380"/>
      <c r="AU367" s="380"/>
      <c r="AV367" s="380"/>
      <c r="AW367" s="380"/>
      <c r="AX367" s="380"/>
      <c r="AY367" s="380"/>
      <c r="AZ367" s="380"/>
      <c r="BA367" s="380"/>
      <c r="BB367" s="380"/>
      <c r="BC367" s="380"/>
      <c r="BD367" s="380"/>
      <c r="BE367" s="380"/>
      <c r="BF367" s="380"/>
      <c r="BG367" s="380"/>
      <c r="BH367" s="380"/>
      <c r="BI367" s="380"/>
      <c r="BJ367" s="380"/>
      <c r="BK367" s="380"/>
      <c r="BL367" s="380"/>
      <c r="BM367" s="380"/>
      <c r="BN367" s="380"/>
      <c r="BO367" s="380"/>
      <c r="BP367" s="380"/>
      <c r="BQ367" s="380"/>
      <c r="BR367" s="380"/>
      <c r="BS367" s="380"/>
      <c r="BT367" s="380"/>
      <c r="BU367" s="380"/>
      <c r="BV367" s="380"/>
      <c r="BW367" s="380"/>
      <c r="BX367" s="380"/>
      <c r="BY367" s="380"/>
      <c r="BZ367" s="380"/>
      <c r="CA367" s="380"/>
      <c r="CB367" s="380"/>
      <c r="CC367" s="380"/>
      <c r="CD367" s="380"/>
      <c r="CE367" s="380"/>
      <c r="CF367" s="380"/>
      <c r="CG367" s="380"/>
      <c r="CH367" s="380" t="e">
        <f>SUM(#REF!)</f>
        <v>#REF!</v>
      </c>
      <c r="CI367" s="381"/>
      <c r="CJ367" s="381"/>
      <c r="CK367" s="382"/>
      <c r="CL367" s="383"/>
      <c r="CM367" s="384"/>
      <c r="CN367" s="385"/>
      <c r="CO367" s="384"/>
      <c r="CP367" s="386"/>
    </row>
    <row r="368" spans="1:94" s="88" customFormat="1" ht="16.5" customHeight="1" thickBot="1">
      <c r="A368" s="82"/>
      <c r="B368" s="83"/>
      <c r="C368" s="626" t="s">
        <v>382</v>
      </c>
      <c r="D368" s="84"/>
      <c r="E368" s="84"/>
      <c r="F368" s="85"/>
      <c r="G368" s="86" t="e">
        <f>H368-I368</f>
        <v>#REF!</v>
      </c>
      <c r="H368" s="379" t="e">
        <f>SUM(H369:H370)</f>
        <v>#REF!</v>
      </c>
      <c r="I368" s="380">
        <v>3037720</v>
      </c>
      <c r="J368" s="380">
        <v>3037720</v>
      </c>
      <c r="K368" s="380">
        <v>0</v>
      </c>
      <c r="L368" s="380">
        <v>0</v>
      </c>
      <c r="M368" s="380">
        <v>0</v>
      </c>
      <c r="N368" s="380">
        <v>0</v>
      </c>
      <c r="O368" s="380">
        <v>0</v>
      </c>
      <c r="P368" s="380">
        <v>0</v>
      </c>
      <c r="Q368" s="380">
        <v>0</v>
      </c>
      <c r="R368" s="380">
        <v>0</v>
      </c>
      <c r="S368" s="380">
        <v>0</v>
      </c>
      <c r="T368" s="380">
        <v>0</v>
      </c>
      <c r="U368" s="380">
        <v>0</v>
      </c>
      <c r="V368" s="380">
        <v>0</v>
      </c>
      <c r="W368" s="380">
        <v>0</v>
      </c>
      <c r="X368" s="380">
        <v>0</v>
      </c>
      <c r="Y368" s="380">
        <v>0</v>
      </c>
      <c r="Z368" s="380">
        <v>0</v>
      </c>
      <c r="AA368" s="380">
        <v>0</v>
      </c>
      <c r="AB368" s="380">
        <v>0</v>
      </c>
      <c r="AC368" s="380">
        <v>0</v>
      </c>
      <c r="AD368" s="380">
        <v>0</v>
      </c>
      <c r="AE368" s="380">
        <v>0</v>
      </c>
      <c r="AF368" s="380">
        <v>0</v>
      </c>
      <c r="AG368" s="380">
        <v>0</v>
      </c>
      <c r="AH368" s="380">
        <v>0</v>
      </c>
      <c r="AI368" s="380">
        <v>0</v>
      </c>
      <c r="AJ368" s="380">
        <v>0</v>
      </c>
      <c r="AK368" s="380">
        <v>0</v>
      </c>
      <c r="AL368" s="380">
        <v>0</v>
      </c>
      <c r="AM368" s="380">
        <v>0</v>
      </c>
      <c r="AN368" s="380">
        <v>0</v>
      </c>
      <c r="AO368" s="380">
        <v>0</v>
      </c>
      <c r="AP368" s="380">
        <v>0</v>
      </c>
      <c r="AQ368" s="380">
        <v>0</v>
      </c>
      <c r="AR368" s="380">
        <v>0</v>
      </c>
      <c r="AS368" s="380">
        <v>0</v>
      </c>
      <c r="AT368" s="380">
        <v>0</v>
      </c>
      <c r="AU368" s="380">
        <v>0</v>
      </c>
      <c r="AV368" s="380">
        <v>0</v>
      </c>
      <c r="AW368" s="380">
        <v>3037720</v>
      </c>
      <c r="AX368" s="380">
        <v>0</v>
      </c>
      <c r="AY368" s="380">
        <v>0</v>
      </c>
      <c r="AZ368" s="380">
        <v>0</v>
      </c>
      <c r="BA368" s="380">
        <v>0</v>
      </c>
      <c r="BB368" s="380">
        <v>0</v>
      </c>
      <c r="BC368" s="380">
        <v>0</v>
      </c>
      <c r="BD368" s="380">
        <v>0</v>
      </c>
      <c r="BE368" s="380">
        <v>0</v>
      </c>
      <c r="BF368" s="380">
        <v>0</v>
      </c>
      <c r="BG368" s="380">
        <v>0</v>
      </c>
      <c r="BH368" s="380">
        <v>0</v>
      </c>
      <c r="BI368" s="380">
        <v>0</v>
      </c>
      <c r="BJ368" s="380">
        <v>0</v>
      </c>
      <c r="BK368" s="380">
        <v>3037720</v>
      </c>
      <c r="BL368" s="380">
        <v>0</v>
      </c>
      <c r="BM368" s="380">
        <v>0</v>
      </c>
      <c r="BN368" s="380">
        <v>3037720</v>
      </c>
      <c r="BO368" s="380">
        <v>0</v>
      </c>
      <c r="BP368" s="380">
        <v>0</v>
      </c>
      <c r="BQ368" s="380">
        <v>0</v>
      </c>
      <c r="BR368" s="380">
        <v>0</v>
      </c>
      <c r="BS368" s="380">
        <v>0</v>
      </c>
      <c r="BT368" s="380">
        <v>0</v>
      </c>
      <c r="BU368" s="380">
        <v>0</v>
      </c>
      <c r="BV368" s="380">
        <v>0</v>
      </c>
      <c r="BW368" s="380">
        <v>0</v>
      </c>
      <c r="BX368" s="380">
        <v>0</v>
      </c>
      <c r="BY368" s="380">
        <v>0</v>
      </c>
      <c r="BZ368" s="380">
        <v>0</v>
      </c>
      <c r="CA368" s="380">
        <v>0</v>
      </c>
      <c r="CB368" s="380">
        <v>0</v>
      </c>
      <c r="CC368" s="380">
        <v>0</v>
      </c>
      <c r="CD368" s="380">
        <v>0</v>
      </c>
      <c r="CE368" s="380">
        <v>0</v>
      </c>
      <c r="CF368" s="380">
        <v>0</v>
      </c>
      <c r="CG368" s="380">
        <v>0</v>
      </c>
      <c r="CH368" s="380" t="e">
        <f>SUM(#REF!)</f>
        <v>#REF!</v>
      </c>
      <c r="CI368" s="381"/>
      <c r="CJ368" s="381"/>
      <c r="CK368" s="382"/>
      <c r="CL368" s="383"/>
      <c r="CM368" s="384"/>
      <c r="CN368" s="385"/>
      <c r="CO368" s="384"/>
      <c r="CP368" s="386"/>
    </row>
    <row r="369" spans="1:94" s="88" customFormat="1" ht="16.5" customHeight="1" thickBot="1">
      <c r="A369" s="82"/>
      <c r="B369" s="83"/>
      <c r="C369" s="649" t="s">
        <v>383</v>
      </c>
      <c r="D369" s="84"/>
      <c r="E369" s="84"/>
      <c r="F369" s="85"/>
      <c r="G369" s="86" t="e">
        <f>H369-I369</f>
        <v>#REF!</v>
      </c>
      <c r="H369" s="379" t="e">
        <f>SUM(H370:H372)</f>
        <v>#REF!</v>
      </c>
      <c r="I369" s="380">
        <v>3037720</v>
      </c>
      <c r="J369" s="380">
        <v>3037720</v>
      </c>
      <c r="K369" s="380">
        <v>0</v>
      </c>
      <c r="L369" s="380">
        <v>0</v>
      </c>
      <c r="M369" s="380">
        <v>0</v>
      </c>
      <c r="N369" s="380">
        <v>0</v>
      </c>
      <c r="O369" s="380">
        <v>0</v>
      </c>
      <c r="P369" s="380">
        <v>0</v>
      </c>
      <c r="Q369" s="380">
        <v>0</v>
      </c>
      <c r="R369" s="380">
        <v>0</v>
      </c>
      <c r="S369" s="380">
        <v>0</v>
      </c>
      <c r="T369" s="380">
        <v>0</v>
      </c>
      <c r="U369" s="380">
        <v>0</v>
      </c>
      <c r="V369" s="380">
        <v>0</v>
      </c>
      <c r="W369" s="380">
        <v>0</v>
      </c>
      <c r="X369" s="380">
        <v>0</v>
      </c>
      <c r="Y369" s="380">
        <v>0</v>
      </c>
      <c r="Z369" s="380">
        <v>0</v>
      </c>
      <c r="AA369" s="380">
        <v>0</v>
      </c>
      <c r="AB369" s="380">
        <v>0</v>
      </c>
      <c r="AC369" s="380">
        <v>0</v>
      </c>
      <c r="AD369" s="380">
        <v>0</v>
      </c>
      <c r="AE369" s="380">
        <v>0</v>
      </c>
      <c r="AF369" s="380">
        <v>0</v>
      </c>
      <c r="AG369" s="380">
        <v>0</v>
      </c>
      <c r="AH369" s="380">
        <v>0</v>
      </c>
      <c r="AI369" s="380">
        <v>0</v>
      </c>
      <c r="AJ369" s="380">
        <v>0</v>
      </c>
      <c r="AK369" s="380">
        <v>0</v>
      </c>
      <c r="AL369" s="380">
        <v>0</v>
      </c>
      <c r="AM369" s="380">
        <v>0</v>
      </c>
      <c r="AN369" s="380">
        <v>0</v>
      </c>
      <c r="AO369" s="380">
        <v>0</v>
      </c>
      <c r="AP369" s="380">
        <v>0</v>
      </c>
      <c r="AQ369" s="380">
        <v>0</v>
      </c>
      <c r="AR369" s="380">
        <v>0</v>
      </c>
      <c r="AS369" s="380">
        <v>0</v>
      </c>
      <c r="AT369" s="380">
        <v>0</v>
      </c>
      <c r="AU369" s="380">
        <v>0</v>
      </c>
      <c r="AV369" s="380">
        <v>0</v>
      </c>
      <c r="AW369" s="380">
        <v>3037720</v>
      </c>
      <c r="AX369" s="380">
        <v>0</v>
      </c>
      <c r="AY369" s="380">
        <v>0</v>
      </c>
      <c r="AZ369" s="380">
        <v>0</v>
      </c>
      <c r="BA369" s="380">
        <v>0</v>
      </c>
      <c r="BB369" s="380">
        <v>0</v>
      </c>
      <c r="BC369" s="380">
        <v>0</v>
      </c>
      <c r="BD369" s="380">
        <v>0</v>
      </c>
      <c r="BE369" s="380">
        <v>0</v>
      </c>
      <c r="BF369" s="380">
        <v>0</v>
      </c>
      <c r="BG369" s="380">
        <v>0</v>
      </c>
      <c r="BH369" s="380">
        <v>0</v>
      </c>
      <c r="BI369" s="380">
        <v>0</v>
      </c>
      <c r="BJ369" s="380">
        <v>0</v>
      </c>
      <c r="BK369" s="380">
        <v>3037720</v>
      </c>
      <c r="BL369" s="380">
        <v>0</v>
      </c>
      <c r="BM369" s="380">
        <v>0</v>
      </c>
      <c r="BN369" s="380">
        <v>3037720</v>
      </c>
      <c r="BO369" s="380">
        <v>0</v>
      </c>
      <c r="BP369" s="380">
        <v>0</v>
      </c>
      <c r="BQ369" s="380">
        <v>0</v>
      </c>
      <c r="BR369" s="380">
        <v>0</v>
      </c>
      <c r="BS369" s="380">
        <v>0</v>
      </c>
      <c r="BT369" s="380">
        <v>0</v>
      </c>
      <c r="BU369" s="380">
        <v>0</v>
      </c>
      <c r="BV369" s="380">
        <v>0</v>
      </c>
      <c r="BW369" s="380">
        <v>0</v>
      </c>
      <c r="BX369" s="380">
        <v>0</v>
      </c>
      <c r="BY369" s="380">
        <v>0</v>
      </c>
      <c r="BZ369" s="380">
        <v>0</v>
      </c>
      <c r="CA369" s="380">
        <v>0</v>
      </c>
      <c r="CB369" s="380">
        <v>0</v>
      </c>
      <c r="CC369" s="380">
        <v>0</v>
      </c>
      <c r="CD369" s="380">
        <v>0</v>
      </c>
      <c r="CE369" s="380">
        <v>0</v>
      </c>
      <c r="CF369" s="380">
        <v>0</v>
      </c>
      <c r="CG369" s="380">
        <v>0</v>
      </c>
      <c r="CH369" s="380" t="e">
        <f>SUM(#REF!)</f>
        <v>#REF!</v>
      </c>
      <c r="CI369" s="381"/>
      <c r="CJ369" s="381"/>
      <c r="CK369" s="382"/>
      <c r="CL369" s="383"/>
      <c r="CM369" s="384"/>
      <c r="CN369" s="385"/>
      <c r="CO369" s="384"/>
      <c r="CP369" s="386"/>
    </row>
    <row r="370" spans="1:93" s="129" customFormat="1" ht="14.25" customHeight="1">
      <c r="A370" s="119"/>
      <c r="B370" s="120"/>
      <c r="C370" s="540"/>
      <c r="D370" s="150"/>
      <c r="E370" s="150"/>
      <c r="F370" s="150"/>
      <c r="G370" s="121"/>
      <c r="H370" s="127"/>
      <c r="I370" s="125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6"/>
      <c r="BD370" s="126"/>
      <c r="BE370" s="126"/>
      <c r="BF370" s="126"/>
      <c r="BG370" s="126"/>
      <c r="BH370" s="126"/>
      <c r="BI370" s="126"/>
      <c r="BJ370" s="126"/>
      <c r="BK370" s="126"/>
      <c r="BL370" s="126"/>
      <c r="BM370" s="126"/>
      <c r="BN370" s="126"/>
      <c r="BO370" s="126"/>
      <c r="BP370" s="126"/>
      <c r="BQ370" s="126"/>
      <c r="BR370" s="126"/>
      <c r="BS370" s="126"/>
      <c r="BT370" s="126"/>
      <c r="BU370" s="126"/>
      <c r="BV370" s="126"/>
      <c r="BW370" s="126"/>
      <c r="BX370" s="126"/>
      <c r="BY370" s="126"/>
      <c r="BZ370" s="126"/>
      <c r="CA370" s="126"/>
      <c r="CB370" s="126"/>
      <c r="CC370" s="126"/>
      <c r="CD370" s="126"/>
      <c r="CE370" s="126"/>
      <c r="CF370" s="126"/>
      <c r="CG370" s="126"/>
      <c r="CH370" s="126"/>
      <c r="CI370" s="157"/>
      <c r="CJ370" s="158"/>
      <c r="CK370" s="157"/>
      <c r="CL370" s="157"/>
      <c r="CM370" s="158"/>
      <c r="CN370" s="158"/>
      <c r="CO370" s="158"/>
    </row>
    <row r="371" spans="1:94" s="88" customFormat="1" ht="13.5" customHeight="1" thickBot="1">
      <c r="A371" s="82"/>
      <c r="B371" s="83"/>
      <c r="C371" s="231" t="s">
        <v>302</v>
      </c>
      <c r="D371" s="84" t="s">
        <v>144</v>
      </c>
      <c r="E371" s="84" t="s">
        <v>210</v>
      </c>
      <c r="F371" s="85" t="s">
        <v>246</v>
      </c>
      <c r="G371" s="86" t="e">
        <f>H371-I371</f>
        <v>#REF!</v>
      </c>
      <c r="H371" s="379" t="e">
        <f>SUM(#REF!)</f>
        <v>#REF!</v>
      </c>
      <c r="I371" s="380"/>
      <c r="J371" s="380"/>
      <c r="K371" s="380"/>
      <c r="L371" s="380"/>
      <c r="M371" s="380"/>
      <c r="N371" s="380"/>
      <c r="O371" s="380"/>
      <c r="P371" s="380"/>
      <c r="Q371" s="380"/>
      <c r="R371" s="380"/>
      <c r="S371" s="380"/>
      <c r="T371" s="380"/>
      <c r="U371" s="380"/>
      <c r="V371" s="380"/>
      <c r="W371" s="380"/>
      <c r="X371" s="327"/>
      <c r="Y371" s="380"/>
      <c r="Z371" s="380"/>
      <c r="AA371" s="380"/>
      <c r="AB371" s="380"/>
      <c r="AC371" s="380"/>
      <c r="AD371" s="380"/>
      <c r="AE371" s="380"/>
      <c r="AF371" s="380"/>
      <c r="AG371" s="380"/>
      <c r="AH371" s="380"/>
      <c r="AI371" s="380"/>
      <c r="AJ371" s="380"/>
      <c r="AK371" s="380"/>
      <c r="AL371" s="380"/>
      <c r="AM371" s="380"/>
      <c r="AN371" s="380"/>
      <c r="AO371" s="380"/>
      <c r="AP371" s="380"/>
      <c r="AQ371" s="380"/>
      <c r="AR371" s="380"/>
      <c r="AS371" s="380"/>
      <c r="AT371" s="380"/>
      <c r="AU371" s="380"/>
      <c r="AV371" s="380"/>
      <c r="AW371" s="380"/>
      <c r="AX371" s="380"/>
      <c r="AY371" s="380"/>
      <c r="AZ371" s="380"/>
      <c r="BA371" s="380"/>
      <c r="BB371" s="380"/>
      <c r="BC371" s="380"/>
      <c r="BD371" s="380"/>
      <c r="BE371" s="380"/>
      <c r="BF371" s="380"/>
      <c r="BG371" s="380"/>
      <c r="BH371" s="380"/>
      <c r="BI371" s="380"/>
      <c r="BJ371" s="380"/>
      <c r="BK371" s="380"/>
      <c r="BL371" s="380"/>
      <c r="BM371" s="380"/>
      <c r="BN371" s="380"/>
      <c r="BO371" s="380"/>
      <c r="BP371" s="380"/>
      <c r="BQ371" s="380"/>
      <c r="BR371" s="380"/>
      <c r="BS371" s="380"/>
      <c r="BT371" s="380"/>
      <c r="BU371" s="380"/>
      <c r="BV371" s="380"/>
      <c r="BW371" s="380"/>
      <c r="BX371" s="380"/>
      <c r="BY371" s="380"/>
      <c r="BZ371" s="380"/>
      <c r="CA371" s="380"/>
      <c r="CB371" s="380"/>
      <c r="CC371" s="380"/>
      <c r="CD371" s="380"/>
      <c r="CE371" s="380"/>
      <c r="CF371" s="380"/>
      <c r="CG371" s="380"/>
      <c r="CH371" s="380" t="e">
        <f>SUM(#REF!)</f>
        <v>#REF!</v>
      </c>
      <c r="CI371" s="381"/>
      <c r="CJ371" s="381"/>
      <c r="CK371" s="382"/>
      <c r="CL371" s="383"/>
      <c r="CM371" s="384"/>
      <c r="CN371" s="385"/>
      <c r="CO371" s="384"/>
      <c r="CP371" s="386"/>
    </row>
    <row r="372" spans="1:94" s="88" customFormat="1" ht="13.5" customHeight="1" thickBot="1">
      <c r="A372" s="82"/>
      <c r="B372" s="83"/>
      <c r="C372" s="626" t="s">
        <v>382</v>
      </c>
      <c r="D372" s="84"/>
      <c r="E372" s="84"/>
      <c r="F372" s="85"/>
      <c r="G372" s="86">
        <f>H372-I372</f>
        <v>-21700</v>
      </c>
      <c r="H372" s="379">
        <f>SUM(H373:H374)</f>
        <v>20940</v>
      </c>
      <c r="I372" s="380">
        <v>42640</v>
      </c>
      <c r="J372" s="380">
        <v>42640</v>
      </c>
      <c r="K372" s="380">
        <v>0</v>
      </c>
      <c r="L372" s="380">
        <v>0</v>
      </c>
      <c r="M372" s="380">
        <v>0</v>
      </c>
      <c r="N372" s="380">
        <v>0</v>
      </c>
      <c r="O372" s="380">
        <v>0</v>
      </c>
      <c r="P372" s="380">
        <v>0</v>
      </c>
      <c r="Q372" s="380">
        <v>0</v>
      </c>
      <c r="R372" s="380">
        <v>0</v>
      </c>
      <c r="S372" s="380">
        <v>0</v>
      </c>
      <c r="T372" s="380">
        <v>0</v>
      </c>
      <c r="U372" s="380">
        <v>0</v>
      </c>
      <c r="V372" s="380">
        <v>0</v>
      </c>
      <c r="W372" s="380">
        <v>0</v>
      </c>
      <c r="X372" s="380">
        <v>0</v>
      </c>
      <c r="Y372" s="380">
        <v>0</v>
      </c>
      <c r="Z372" s="380">
        <v>0</v>
      </c>
      <c r="AA372" s="380">
        <v>0</v>
      </c>
      <c r="AB372" s="380">
        <v>0</v>
      </c>
      <c r="AC372" s="380">
        <v>0</v>
      </c>
      <c r="AD372" s="380">
        <v>0</v>
      </c>
      <c r="AE372" s="380">
        <v>0</v>
      </c>
      <c r="AF372" s="380">
        <v>0</v>
      </c>
      <c r="AG372" s="380">
        <v>0</v>
      </c>
      <c r="AH372" s="380">
        <v>0</v>
      </c>
      <c r="AI372" s="380">
        <v>0</v>
      </c>
      <c r="AJ372" s="380">
        <v>0</v>
      </c>
      <c r="AK372" s="380">
        <v>0</v>
      </c>
      <c r="AL372" s="380">
        <v>0</v>
      </c>
      <c r="AM372" s="380">
        <v>0</v>
      </c>
      <c r="AN372" s="380">
        <v>0</v>
      </c>
      <c r="AO372" s="380">
        <v>0</v>
      </c>
      <c r="AP372" s="380">
        <v>0</v>
      </c>
      <c r="AQ372" s="380">
        <v>0</v>
      </c>
      <c r="AR372" s="380">
        <v>0</v>
      </c>
      <c r="AS372" s="380">
        <v>0</v>
      </c>
      <c r="AT372" s="380">
        <v>0</v>
      </c>
      <c r="AU372" s="380">
        <v>0</v>
      </c>
      <c r="AV372" s="380">
        <v>0</v>
      </c>
      <c r="AW372" s="380">
        <v>42640</v>
      </c>
      <c r="AX372" s="380">
        <v>0</v>
      </c>
      <c r="AY372" s="380">
        <v>0</v>
      </c>
      <c r="AZ372" s="380">
        <v>0</v>
      </c>
      <c r="BA372" s="380">
        <v>0</v>
      </c>
      <c r="BB372" s="380">
        <v>0</v>
      </c>
      <c r="BC372" s="380">
        <v>0</v>
      </c>
      <c r="BD372" s="380">
        <v>0</v>
      </c>
      <c r="BE372" s="380">
        <v>0</v>
      </c>
      <c r="BF372" s="380">
        <v>0</v>
      </c>
      <c r="BG372" s="380">
        <v>0</v>
      </c>
      <c r="BH372" s="380">
        <v>0</v>
      </c>
      <c r="BI372" s="380">
        <v>0</v>
      </c>
      <c r="BJ372" s="380">
        <v>0</v>
      </c>
      <c r="BK372" s="380">
        <v>42640</v>
      </c>
      <c r="BL372" s="380">
        <v>0</v>
      </c>
      <c r="BM372" s="380">
        <v>0</v>
      </c>
      <c r="BN372" s="380">
        <v>0</v>
      </c>
      <c r="BO372" s="380">
        <v>42640</v>
      </c>
      <c r="BP372" s="380">
        <v>0</v>
      </c>
      <c r="BQ372" s="380">
        <v>0</v>
      </c>
      <c r="BR372" s="380">
        <v>0</v>
      </c>
      <c r="BS372" s="380">
        <v>0</v>
      </c>
      <c r="BT372" s="380">
        <v>0</v>
      </c>
      <c r="BU372" s="380">
        <v>0</v>
      </c>
      <c r="BV372" s="380">
        <v>0</v>
      </c>
      <c r="BW372" s="380">
        <v>0</v>
      </c>
      <c r="BX372" s="380">
        <v>0</v>
      </c>
      <c r="BY372" s="380">
        <v>0</v>
      </c>
      <c r="BZ372" s="380">
        <v>0</v>
      </c>
      <c r="CA372" s="380">
        <v>0</v>
      </c>
      <c r="CB372" s="380">
        <v>0</v>
      </c>
      <c r="CC372" s="380">
        <v>0</v>
      </c>
      <c r="CD372" s="380">
        <v>0</v>
      </c>
      <c r="CE372" s="380">
        <v>0</v>
      </c>
      <c r="CF372" s="380">
        <v>0</v>
      </c>
      <c r="CG372" s="380">
        <v>0</v>
      </c>
      <c r="CH372" s="380" t="e">
        <f>SUM(#REF!)</f>
        <v>#REF!</v>
      </c>
      <c r="CI372" s="381"/>
      <c r="CJ372" s="381"/>
      <c r="CK372" s="382"/>
      <c r="CL372" s="383"/>
      <c r="CM372" s="384"/>
      <c r="CN372" s="385"/>
      <c r="CO372" s="384"/>
      <c r="CP372" s="386"/>
    </row>
    <row r="373" spans="1:94" s="88" customFormat="1" ht="13.5" customHeight="1" thickBot="1">
      <c r="A373" s="82"/>
      <c r="B373" s="83"/>
      <c r="C373" s="649" t="s">
        <v>383</v>
      </c>
      <c r="D373" s="84"/>
      <c r="E373" s="84"/>
      <c r="F373" s="85"/>
      <c r="G373" s="86">
        <f>H373-I373</f>
        <v>-21700</v>
      </c>
      <c r="H373" s="379">
        <f>SUM(H374:H379)</f>
        <v>20940</v>
      </c>
      <c r="I373" s="380">
        <v>42640</v>
      </c>
      <c r="J373" s="380">
        <v>42640</v>
      </c>
      <c r="K373" s="380">
        <v>0</v>
      </c>
      <c r="L373" s="380">
        <v>0</v>
      </c>
      <c r="M373" s="380">
        <v>0</v>
      </c>
      <c r="N373" s="380">
        <v>0</v>
      </c>
      <c r="O373" s="380">
        <v>0</v>
      </c>
      <c r="P373" s="380">
        <v>0</v>
      </c>
      <c r="Q373" s="380">
        <v>0</v>
      </c>
      <c r="R373" s="380">
        <v>0</v>
      </c>
      <c r="S373" s="380">
        <v>0</v>
      </c>
      <c r="T373" s="380">
        <v>0</v>
      </c>
      <c r="U373" s="380">
        <v>0</v>
      </c>
      <c r="V373" s="380">
        <v>0</v>
      </c>
      <c r="W373" s="380">
        <v>0</v>
      </c>
      <c r="X373" s="380">
        <v>0</v>
      </c>
      <c r="Y373" s="380">
        <v>0</v>
      </c>
      <c r="Z373" s="380">
        <v>0</v>
      </c>
      <c r="AA373" s="380">
        <v>0</v>
      </c>
      <c r="AB373" s="380">
        <v>0</v>
      </c>
      <c r="AC373" s="380">
        <v>0</v>
      </c>
      <c r="AD373" s="380">
        <v>0</v>
      </c>
      <c r="AE373" s="380">
        <v>0</v>
      </c>
      <c r="AF373" s="380">
        <v>0</v>
      </c>
      <c r="AG373" s="380">
        <v>0</v>
      </c>
      <c r="AH373" s="380">
        <v>0</v>
      </c>
      <c r="AI373" s="380">
        <v>0</v>
      </c>
      <c r="AJ373" s="380">
        <v>0</v>
      </c>
      <c r="AK373" s="380">
        <v>0</v>
      </c>
      <c r="AL373" s="380">
        <v>0</v>
      </c>
      <c r="AM373" s="380">
        <v>0</v>
      </c>
      <c r="AN373" s="380">
        <v>0</v>
      </c>
      <c r="AO373" s="380">
        <v>0</v>
      </c>
      <c r="AP373" s="380">
        <v>0</v>
      </c>
      <c r="AQ373" s="380">
        <v>0</v>
      </c>
      <c r="AR373" s="380">
        <v>0</v>
      </c>
      <c r="AS373" s="380">
        <v>0</v>
      </c>
      <c r="AT373" s="380">
        <v>0</v>
      </c>
      <c r="AU373" s="380">
        <v>0</v>
      </c>
      <c r="AV373" s="380">
        <v>0</v>
      </c>
      <c r="AW373" s="380">
        <v>42640</v>
      </c>
      <c r="AX373" s="380">
        <v>0</v>
      </c>
      <c r="AY373" s="380">
        <v>0</v>
      </c>
      <c r="AZ373" s="380">
        <v>0</v>
      </c>
      <c r="BA373" s="380">
        <v>0</v>
      </c>
      <c r="BB373" s="380">
        <v>0</v>
      </c>
      <c r="BC373" s="380">
        <v>0</v>
      </c>
      <c r="BD373" s="380">
        <v>0</v>
      </c>
      <c r="BE373" s="380">
        <v>0</v>
      </c>
      <c r="BF373" s="380">
        <v>0</v>
      </c>
      <c r="BG373" s="380">
        <v>0</v>
      </c>
      <c r="BH373" s="380">
        <v>0</v>
      </c>
      <c r="BI373" s="380">
        <v>0</v>
      </c>
      <c r="BJ373" s="380">
        <v>0</v>
      </c>
      <c r="BK373" s="380">
        <v>42640</v>
      </c>
      <c r="BL373" s="380">
        <v>0</v>
      </c>
      <c r="BM373" s="380">
        <v>0</v>
      </c>
      <c r="BN373" s="380">
        <v>0</v>
      </c>
      <c r="BO373" s="380">
        <v>42640</v>
      </c>
      <c r="BP373" s="380">
        <v>0</v>
      </c>
      <c r="BQ373" s="380">
        <v>0</v>
      </c>
      <c r="BR373" s="380">
        <v>0</v>
      </c>
      <c r="BS373" s="380">
        <v>0</v>
      </c>
      <c r="BT373" s="380">
        <v>0</v>
      </c>
      <c r="BU373" s="380">
        <v>0</v>
      </c>
      <c r="BV373" s="380">
        <v>0</v>
      </c>
      <c r="BW373" s="380">
        <v>0</v>
      </c>
      <c r="BX373" s="380">
        <v>0</v>
      </c>
      <c r="BY373" s="380">
        <v>0</v>
      </c>
      <c r="BZ373" s="380">
        <v>0</v>
      </c>
      <c r="CA373" s="380">
        <v>0</v>
      </c>
      <c r="CB373" s="380">
        <v>0</v>
      </c>
      <c r="CC373" s="380">
        <v>0</v>
      </c>
      <c r="CD373" s="380">
        <v>0</v>
      </c>
      <c r="CE373" s="380">
        <v>0</v>
      </c>
      <c r="CF373" s="380">
        <v>0</v>
      </c>
      <c r="CG373" s="380">
        <v>0</v>
      </c>
      <c r="CH373" s="380" t="e">
        <f>SUM(#REF!)</f>
        <v>#REF!</v>
      </c>
      <c r="CI373" s="381"/>
      <c r="CJ373" s="381"/>
      <c r="CK373" s="382"/>
      <c r="CL373" s="383"/>
      <c r="CM373" s="384"/>
      <c r="CN373" s="385"/>
      <c r="CO373" s="384"/>
      <c r="CP373" s="386"/>
    </row>
    <row r="374" spans="1:93" s="129" customFormat="1" ht="14.25" customHeight="1">
      <c r="A374" s="119"/>
      <c r="B374" s="120"/>
      <c r="C374" s="540"/>
      <c r="D374" s="150"/>
      <c r="E374" s="150"/>
      <c r="F374" s="150"/>
      <c r="G374" s="121"/>
      <c r="H374" s="127"/>
      <c r="I374" s="125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  <c r="BC374" s="126"/>
      <c r="BD374" s="126"/>
      <c r="BE374" s="126"/>
      <c r="BF374" s="126"/>
      <c r="BG374" s="126"/>
      <c r="BH374" s="126"/>
      <c r="BI374" s="126"/>
      <c r="BJ374" s="126"/>
      <c r="BK374" s="126"/>
      <c r="BL374" s="126"/>
      <c r="BM374" s="126"/>
      <c r="BN374" s="126"/>
      <c r="BO374" s="126"/>
      <c r="BP374" s="126"/>
      <c r="BQ374" s="126"/>
      <c r="BR374" s="126"/>
      <c r="BS374" s="126"/>
      <c r="BT374" s="126"/>
      <c r="BU374" s="126"/>
      <c r="BV374" s="126"/>
      <c r="BW374" s="126"/>
      <c r="BX374" s="126"/>
      <c r="BY374" s="126"/>
      <c r="BZ374" s="126"/>
      <c r="CA374" s="126"/>
      <c r="CB374" s="126"/>
      <c r="CC374" s="126"/>
      <c r="CD374" s="126"/>
      <c r="CE374" s="126"/>
      <c r="CF374" s="126"/>
      <c r="CG374" s="126"/>
      <c r="CH374" s="126"/>
      <c r="CI374" s="157"/>
      <c r="CJ374" s="158"/>
      <c r="CK374" s="157"/>
      <c r="CL374" s="157"/>
      <c r="CM374" s="158"/>
      <c r="CN374" s="158"/>
      <c r="CO374" s="158"/>
    </row>
    <row r="375" spans="1:94" s="88" customFormat="1" ht="30.75" customHeight="1" hidden="1" thickBot="1">
      <c r="A375" s="82"/>
      <c r="B375" s="83"/>
      <c r="C375" s="231" t="s">
        <v>329</v>
      </c>
      <c r="D375" s="84" t="s">
        <v>144</v>
      </c>
      <c r="E375" s="84" t="s">
        <v>211</v>
      </c>
      <c r="F375" s="85" t="s">
        <v>146</v>
      </c>
      <c r="G375" s="86">
        <f>H375-I375</f>
        <v>10470</v>
      </c>
      <c r="H375" s="379">
        <f>SUM(H376:H379)</f>
        <v>10470</v>
      </c>
      <c r="I375" s="380"/>
      <c r="J375" s="380"/>
      <c r="K375" s="380"/>
      <c r="L375" s="380"/>
      <c r="M375" s="380"/>
      <c r="N375" s="380"/>
      <c r="O375" s="380"/>
      <c r="P375" s="380"/>
      <c r="Q375" s="380"/>
      <c r="R375" s="380"/>
      <c r="S375" s="380"/>
      <c r="T375" s="380"/>
      <c r="U375" s="380"/>
      <c r="V375" s="380"/>
      <c r="W375" s="380"/>
      <c r="X375" s="327"/>
      <c r="Y375" s="380"/>
      <c r="Z375" s="380"/>
      <c r="AA375" s="380"/>
      <c r="AB375" s="380"/>
      <c r="AC375" s="380"/>
      <c r="AD375" s="380"/>
      <c r="AE375" s="380"/>
      <c r="AF375" s="380"/>
      <c r="AG375" s="380"/>
      <c r="AH375" s="380"/>
      <c r="AI375" s="380"/>
      <c r="AJ375" s="380"/>
      <c r="AK375" s="380"/>
      <c r="AL375" s="380"/>
      <c r="AM375" s="380"/>
      <c r="AN375" s="380"/>
      <c r="AO375" s="380"/>
      <c r="AP375" s="380"/>
      <c r="AQ375" s="380"/>
      <c r="AR375" s="380"/>
      <c r="AS375" s="380"/>
      <c r="AT375" s="380"/>
      <c r="AU375" s="380"/>
      <c r="AV375" s="380"/>
      <c r="AW375" s="380"/>
      <c r="AX375" s="380"/>
      <c r="AY375" s="380"/>
      <c r="AZ375" s="380"/>
      <c r="BA375" s="380"/>
      <c r="BB375" s="380"/>
      <c r="BC375" s="380"/>
      <c r="BD375" s="380"/>
      <c r="BE375" s="380"/>
      <c r="BF375" s="380"/>
      <c r="BG375" s="380"/>
      <c r="BH375" s="380"/>
      <c r="BI375" s="380"/>
      <c r="BJ375" s="380"/>
      <c r="BK375" s="380"/>
      <c r="BL375" s="380"/>
      <c r="BM375" s="380"/>
      <c r="BN375" s="380"/>
      <c r="BO375" s="380"/>
      <c r="BP375" s="380"/>
      <c r="BQ375" s="380"/>
      <c r="BR375" s="380"/>
      <c r="BS375" s="380"/>
      <c r="BT375" s="380"/>
      <c r="BU375" s="380"/>
      <c r="BV375" s="380"/>
      <c r="BW375" s="380"/>
      <c r="BX375" s="380"/>
      <c r="BY375" s="380"/>
      <c r="BZ375" s="380"/>
      <c r="CA375" s="380"/>
      <c r="CB375" s="380"/>
      <c r="CC375" s="380"/>
      <c r="CD375" s="380"/>
      <c r="CE375" s="380"/>
      <c r="CF375" s="380"/>
      <c r="CG375" s="380"/>
      <c r="CH375" s="380">
        <f>SUM(CH376:CH379)</f>
        <v>0</v>
      </c>
      <c r="CI375" s="381"/>
      <c r="CJ375" s="381"/>
      <c r="CK375" s="382"/>
      <c r="CL375" s="383"/>
      <c r="CM375" s="384"/>
      <c r="CN375" s="385"/>
      <c r="CO375" s="384"/>
      <c r="CP375" s="386"/>
    </row>
    <row r="376" spans="1:94" s="148" customFormat="1" ht="13.5" customHeight="1" hidden="1" thickBot="1">
      <c r="A376" s="130"/>
      <c r="B376" s="131"/>
      <c r="C376" s="542" t="s">
        <v>178</v>
      </c>
      <c r="D376" s="185"/>
      <c r="E376" s="185"/>
      <c r="F376" s="186"/>
      <c r="G376" s="92">
        <f>H376-I376</f>
        <v>10470</v>
      </c>
      <c r="H376" s="134">
        <v>10470</v>
      </c>
      <c r="I376" s="135"/>
      <c r="J376" s="201"/>
      <c r="K376" s="190"/>
      <c r="L376" s="190"/>
      <c r="M376" s="190"/>
      <c r="N376" s="135"/>
      <c r="O376" s="190"/>
      <c r="P376" s="190"/>
      <c r="Q376" s="190"/>
      <c r="R376" s="190"/>
      <c r="S376" s="190"/>
      <c r="T376" s="135"/>
      <c r="U376" s="190"/>
      <c r="V376" s="190"/>
      <c r="W376" s="190"/>
      <c r="X376" s="139"/>
      <c r="Y376" s="190"/>
      <c r="Z376" s="190"/>
      <c r="AA376" s="190"/>
      <c r="AB376" s="190"/>
      <c r="AC376" s="190"/>
      <c r="AD376" s="190"/>
      <c r="AE376" s="190"/>
      <c r="AF376" s="135"/>
      <c r="AG376" s="135"/>
      <c r="AH376" s="190"/>
      <c r="AI376" s="135"/>
      <c r="AJ376" s="190"/>
      <c r="AK376" s="190"/>
      <c r="AL376" s="190"/>
      <c r="AM376" s="190"/>
      <c r="AN376" s="190"/>
      <c r="AO376" s="190"/>
      <c r="AP376" s="190"/>
      <c r="AQ376" s="190"/>
      <c r="AR376" s="190"/>
      <c r="AS376" s="190"/>
      <c r="AT376" s="190"/>
      <c r="AU376" s="190"/>
      <c r="AV376" s="190"/>
      <c r="AW376" s="190"/>
      <c r="AX376" s="135"/>
      <c r="AY376" s="190"/>
      <c r="AZ376" s="190"/>
      <c r="BA376" s="190"/>
      <c r="BB376" s="190"/>
      <c r="BC376" s="190"/>
      <c r="BD376" s="135"/>
      <c r="BE376" s="190"/>
      <c r="BF376" s="190"/>
      <c r="BG376" s="135"/>
      <c r="BH376" s="190"/>
      <c r="BI376" s="190"/>
      <c r="BJ376" s="190"/>
      <c r="BK376" s="135"/>
      <c r="BL376" s="190"/>
      <c r="BM376" s="190"/>
      <c r="BN376" s="190"/>
      <c r="BO376" s="190"/>
      <c r="BP376" s="135"/>
      <c r="BQ376" s="190"/>
      <c r="BR376" s="190"/>
      <c r="BS376" s="190"/>
      <c r="BT376" s="135"/>
      <c r="BU376" s="190"/>
      <c r="BV376" s="190"/>
      <c r="BW376" s="125"/>
      <c r="BX376" s="190"/>
      <c r="BY376" s="190"/>
      <c r="BZ376" s="190"/>
      <c r="CA376" s="190"/>
      <c r="CB376" s="135"/>
      <c r="CC376" s="190"/>
      <c r="CD376" s="190"/>
      <c r="CE376" s="190"/>
      <c r="CF376" s="190"/>
      <c r="CG376" s="190"/>
      <c r="CH376" s="190"/>
      <c r="CI376" s="189"/>
      <c r="CJ376" s="202"/>
      <c r="CK376" s="189"/>
      <c r="CL376" s="189"/>
      <c r="CM376" s="202"/>
      <c r="CN376" s="203"/>
      <c r="CO376" s="202"/>
      <c r="CP376" s="188"/>
    </row>
    <row r="377" spans="1:94" s="148" customFormat="1" ht="13.5" customHeight="1" hidden="1" thickBot="1">
      <c r="A377" s="130"/>
      <c r="B377" s="131"/>
      <c r="C377" s="539" t="s">
        <v>179</v>
      </c>
      <c r="D377" s="132"/>
      <c r="E377" s="132"/>
      <c r="F377" s="133"/>
      <c r="G377" s="92">
        <f>H377-I377</f>
        <v>0</v>
      </c>
      <c r="H377" s="134"/>
      <c r="I377" s="135"/>
      <c r="J377" s="201"/>
      <c r="K377" s="137"/>
      <c r="L377" s="138"/>
      <c r="M377" s="138"/>
      <c r="N377" s="139"/>
      <c r="O377" s="138"/>
      <c r="P377" s="138"/>
      <c r="Q377" s="138"/>
      <c r="R377" s="138"/>
      <c r="S377" s="138"/>
      <c r="T377" s="139"/>
      <c r="U377" s="138"/>
      <c r="V377" s="138"/>
      <c r="W377" s="138"/>
      <c r="X377" s="139"/>
      <c r="Y377" s="138"/>
      <c r="Z377" s="138"/>
      <c r="AA377" s="138"/>
      <c r="AB377" s="138"/>
      <c r="AC377" s="138"/>
      <c r="AD377" s="138"/>
      <c r="AE377" s="138"/>
      <c r="AF377" s="139"/>
      <c r="AG377" s="139"/>
      <c r="AH377" s="209"/>
      <c r="AI377" s="139"/>
      <c r="AJ377" s="137"/>
      <c r="AK377" s="138"/>
      <c r="AL377" s="138"/>
      <c r="AM377" s="138"/>
      <c r="AN377" s="138"/>
      <c r="AO377" s="138"/>
      <c r="AP377" s="138"/>
      <c r="AQ377" s="138"/>
      <c r="AR377" s="138"/>
      <c r="AS377" s="138"/>
      <c r="AT377" s="138"/>
      <c r="AU377" s="138"/>
      <c r="AV377" s="138"/>
      <c r="AW377" s="141"/>
      <c r="AX377" s="139"/>
      <c r="AY377" s="138"/>
      <c r="AZ377" s="138"/>
      <c r="BA377" s="138"/>
      <c r="BB377" s="138"/>
      <c r="BC377" s="138"/>
      <c r="BD377" s="139"/>
      <c r="BE377" s="138"/>
      <c r="BF377" s="138"/>
      <c r="BG377" s="139"/>
      <c r="BH377" s="138"/>
      <c r="BI377" s="137"/>
      <c r="BJ377" s="137"/>
      <c r="BK377" s="139"/>
      <c r="BL377" s="138"/>
      <c r="BM377" s="138"/>
      <c r="BN377" s="138"/>
      <c r="BO377" s="138"/>
      <c r="BP377" s="139"/>
      <c r="BQ377" s="138"/>
      <c r="BR377" s="138"/>
      <c r="BS377" s="141"/>
      <c r="BT377" s="139"/>
      <c r="BU377" s="138"/>
      <c r="BV377" s="138"/>
      <c r="BW377" s="125"/>
      <c r="BX377" s="138"/>
      <c r="BY377" s="138"/>
      <c r="BZ377" s="138"/>
      <c r="CA377" s="137"/>
      <c r="CB377" s="139"/>
      <c r="CC377" s="138"/>
      <c r="CD377" s="138"/>
      <c r="CE377" s="138"/>
      <c r="CF377" s="138"/>
      <c r="CG377" s="138"/>
      <c r="CH377" s="138"/>
      <c r="CI377" s="142"/>
      <c r="CJ377" s="143"/>
      <c r="CK377" s="142"/>
      <c r="CL377" s="144"/>
      <c r="CM377" s="145"/>
      <c r="CN377" s="146"/>
      <c r="CO377" s="145"/>
      <c r="CP377" s="147"/>
    </row>
    <row r="378" spans="1:94" s="148" customFormat="1" ht="13.5" customHeight="1" hidden="1" thickBot="1">
      <c r="A378" s="149"/>
      <c r="B378" s="120"/>
      <c r="C378" s="540" t="s">
        <v>180</v>
      </c>
      <c r="D378" s="150"/>
      <c r="E378" s="150"/>
      <c r="F378" s="151"/>
      <c r="G378" s="92">
        <f>H378-I378</f>
        <v>0</v>
      </c>
      <c r="H378" s="152">
        <f>I378+BO378+CH378+CJ378</f>
        <v>0</v>
      </c>
      <c r="I378" s="123"/>
      <c r="J378" s="201"/>
      <c r="K378" s="154"/>
      <c r="L378" s="126"/>
      <c r="M378" s="126"/>
      <c r="N378" s="155"/>
      <c r="O378" s="126"/>
      <c r="P378" s="126"/>
      <c r="Q378" s="126"/>
      <c r="R378" s="126"/>
      <c r="S378" s="126"/>
      <c r="T378" s="139"/>
      <c r="U378" s="126"/>
      <c r="V378" s="126"/>
      <c r="W378" s="126"/>
      <c r="X378" s="139"/>
      <c r="Y378" s="126"/>
      <c r="Z378" s="126"/>
      <c r="AA378" s="126"/>
      <c r="AB378" s="126"/>
      <c r="AC378" s="126"/>
      <c r="AD378" s="126"/>
      <c r="AE378" s="126"/>
      <c r="AF378" s="155"/>
      <c r="AG378" s="155"/>
      <c r="AH378" s="156"/>
      <c r="AI378" s="139"/>
      <c r="AJ378" s="137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41"/>
      <c r="AX378" s="139"/>
      <c r="AY378" s="126"/>
      <c r="AZ378" s="126"/>
      <c r="BA378" s="126"/>
      <c r="BB378" s="126"/>
      <c r="BC378" s="126"/>
      <c r="BD378" s="139"/>
      <c r="BE378" s="126"/>
      <c r="BF378" s="126"/>
      <c r="BG378" s="139"/>
      <c r="BH378" s="126"/>
      <c r="BI378" s="137"/>
      <c r="BJ378" s="137"/>
      <c r="BK378" s="139"/>
      <c r="BL378" s="126"/>
      <c r="BM378" s="126"/>
      <c r="BN378" s="126"/>
      <c r="BO378" s="126"/>
      <c r="BP378" s="139"/>
      <c r="BQ378" s="126"/>
      <c r="BR378" s="138"/>
      <c r="BS378" s="141"/>
      <c r="BT378" s="139"/>
      <c r="BU378" s="126"/>
      <c r="BV378" s="126"/>
      <c r="BW378" s="125"/>
      <c r="BX378" s="126"/>
      <c r="BY378" s="126"/>
      <c r="BZ378" s="126"/>
      <c r="CA378" s="137"/>
      <c r="CB378" s="139"/>
      <c r="CC378" s="126"/>
      <c r="CD378" s="126"/>
      <c r="CE378" s="126"/>
      <c r="CF378" s="126"/>
      <c r="CG378" s="126"/>
      <c r="CH378" s="126"/>
      <c r="CI378" s="157"/>
      <c r="CJ378" s="158"/>
      <c r="CK378" s="157"/>
      <c r="CL378" s="144"/>
      <c r="CM378" s="159"/>
      <c r="CN378" s="160"/>
      <c r="CO378" s="159"/>
      <c r="CP378" s="161"/>
    </row>
    <row r="379" spans="1:93" s="148" customFormat="1" ht="13.5" customHeight="1" hidden="1">
      <c r="A379" s="162"/>
      <c r="B379" s="163"/>
      <c r="C379" s="541" t="s">
        <v>181</v>
      </c>
      <c r="D379" s="164"/>
      <c r="E379" s="164"/>
      <c r="F379" s="165"/>
      <c r="G379" s="113">
        <f>H379-I379</f>
        <v>0</v>
      </c>
      <c r="H379" s="166">
        <f>I379+BO379+CH379+CJ379</f>
        <v>0</v>
      </c>
      <c r="I379" s="167"/>
      <c r="J379" s="201"/>
      <c r="K379" s="169"/>
      <c r="L379" s="170"/>
      <c r="M379" s="170"/>
      <c r="N379" s="171"/>
      <c r="O379" s="170"/>
      <c r="P379" s="170"/>
      <c r="Q379" s="170"/>
      <c r="R379" s="170"/>
      <c r="S379" s="170"/>
      <c r="T379" s="171"/>
      <c r="U379" s="170"/>
      <c r="V379" s="170"/>
      <c r="W379" s="170"/>
      <c r="X379" s="171"/>
      <c r="Y379" s="170"/>
      <c r="Z379" s="170"/>
      <c r="AA379" s="170"/>
      <c r="AB379" s="170"/>
      <c r="AC379" s="170"/>
      <c r="AD379" s="170"/>
      <c r="AE379" s="170"/>
      <c r="AF379" s="171"/>
      <c r="AG379" s="171"/>
      <c r="AH379" s="172"/>
      <c r="AI379" s="171"/>
      <c r="AJ379" s="169"/>
      <c r="AK379" s="170"/>
      <c r="AL379" s="170"/>
      <c r="AM379" s="170"/>
      <c r="AN379" s="170"/>
      <c r="AO379" s="170"/>
      <c r="AP379" s="170"/>
      <c r="AQ379" s="170"/>
      <c r="AR379" s="170"/>
      <c r="AS379" s="170"/>
      <c r="AT379" s="170"/>
      <c r="AU379" s="170"/>
      <c r="AV379" s="170"/>
      <c r="AW379" s="173"/>
      <c r="AX379" s="171"/>
      <c r="AY379" s="170"/>
      <c r="AZ379" s="170"/>
      <c r="BA379" s="170"/>
      <c r="BB379" s="170"/>
      <c r="BC379" s="170"/>
      <c r="BD379" s="171"/>
      <c r="BE379" s="170"/>
      <c r="BF379" s="170"/>
      <c r="BG379" s="171"/>
      <c r="BH379" s="170"/>
      <c r="BI379" s="169"/>
      <c r="BJ379" s="169"/>
      <c r="BK379" s="171"/>
      <c r="BL379" s="170"/>
      <c r="BM379" s="170"/>
      <c r="BN379" s="170"/>
      <c r="BO379" s="170"/>
      <c r="BP379" s="171"/>
      <c r="BQ379" s="170"/>
      <c r="BR379" s="170"/>
      <c r="BS379" s="173"/>
      <c r="BT379" s="171"/>
      <c r="BU379" s="170"/>
      <c r="BV379" s="170"/>
      <c r="BW379" s="125"/>
      <c r="BX379" s="170"/>
      <c r="BY379" s="170"/>
      <c r="BZ379" s="170"/>
      <c r="CA379" s="169"/>
      <c r="CB379" s="171"/>
      <c r="CC379" s="170"/>
      <c r="CD379" s="170"/>
      <c r="CE379" s="170"/>
      <c r="CF379" s="170"/>
      <c r="CG379" s="170"/>
      <c r="CH379" s="170"/>
      <c r="CI379" s="174"/>
      <c r="CJ379" s="175"/>
      <c r="CK379" s="176"/>
      <c r="CL379" s="177"/>
      <c r="CM379" s="178"/>
      <c r="CN379" s="179"/>
      <c r="CO379" s="178"/>
    </row>
    <row r="380" spans="1:93" s="129" customFormat="1" ht="14.25" customHeight="1" hidden="1">
      <c r="A380" s="119"/>
      <c r="B380" s="120"/>
      <c r="C380" s="540"/>
      <c r="D380" s="150"/>
      <c r="E380" s="150"/>
      <c r="F380" s="150"/>
      <c r="G380" s="121"/>
      <c r="H380" s="127"/>
      <c r="I380" s="125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  <c r="AW380" s="126"/>
      <c r="AX380" s="126"/>
      <c r="AY380" s="126"/>
      <c r="AZ380" s="126"/>
      <c r="BA380" s="126"/>
      <c r="BB380" s="126"/>
      <c r="BC380" s="126"/>
      <c r="BD380" s="126"/>
      <c r="BE380" s="126"/>
      <c r="BF380" s="126"/>
      <c r="BG380" s="126"/>
      <c r="BH380" s="126"/>
      <c r="BI380" s="126"/>
      <c r="BJ380" s="126"/>
      <c r="BK380" s="126"/>
      <c r="BL380" s="126"/>
      <c r="BM380" s="126"/>
      <c r="BN380" s="126"/>
      <c r="BO380" s="126"/>
      <c r="BP380" s="126"/>
      <c r="BQ380" s="126"/>
      <c r="BR380" s="126"/>
      <c r="BS380" s="126"/>
      <c r="BT380" s="126"/>
      <c r="BU380" s="126"/>
      <c r="BV380" s="126"/>
      <c r="BW380" s="126"/>
      <c r="BX380" s="126"/>
      <c r="BY380" s="126"/>
      <c r="BZ380" s="126"/>
      <c r="CA380" s="126"/>
      <c r="CB380" s="126"/>
      <c r="CC380" s="126"/>
      <c r="CD380" s="126"/>
      <c r="CE380" s="126"/>
      <c r="CF380" s="126"/>
      <c r="CG380" s="126"/>
      <c r="CH380" s="126"/>
      <c r="CI380" s="157"/>
      <c r="CJ380" s="158"/>
      <c r="CK380" s="157"/>
      <c r="CL380" s="157"/>
      <c r="CM380" s="158"/>
      <c r="CN380" s="158"/>
      <c r="CO380" s="158"/>
    </row>
    <row r="381" spans="1:94" s="88" customFormat="1" ht="53.25" customHeight="1" hidden="1" thickBot="1">
      <c r="A381" s="82"/>
      <c r="B381" s="83"/>
      <c r="C381" s="231" t="s">
        <v>335</v>
      </c>
      <c r="D381" s="84" t="s">
        <v>336</v>
      </c>
      <c r="E381" s="84" t="s">
        <v>103</v>
      </c>
      <c r="F381" s="85" t="s">
        <v>337</v>
      </c>
      <c r="G381" s="86">
        <f>H381-I381</f>
        <v>10470</v>
      </c>
      <c r="H381" s="379">
        <f>SUM(H382:H385)</f>
        <v>10470</v>
      </c>
      <c r="I381" s="380"/>
      <c r="J381" s="380"/>
      <c r="K381" s="380"/>
      <c r="L381" s="380"/>
      <c r="M381" s="380"/>
      <c r="N381" s="380"/>
      <c r="O381" s="380"/>
      <c r="P381" s="380"/>
      <c r="Q381" s="380"/>
      <c r="R381" s="380"/>
      <c r="S381" s="380"/>
      <c r="T381" s="380"/>
      <c r="U381" s="380"/>
      <c r="V381" s="380"/>
      <c r="W381" s="380"/>
      <c r="X381" s="327"/>
      <c r="Y381" s="380"/>
      <c r="Z381" s="380"/>
      <c r="AA381" s="380"/>
      <c r="AB381" s="380"/>
      <c r="AC381" s="380"/>
      <c r="AD381" s="380"/>
      <c r="AE381" s="380"/>
      <c r="AF381" s="380"/>
      <c r="AG381" s="380"/>
      <c r="AH381" s="380"/>
      <c r="AI381" s="380"/>
      <c r="AJ381" s="380"/>
      <c r="AK381" s="380"/>
      <c r="AL381" s="380"/>
      <c r="AM381" s="380"/>
      <c r="AN381" s="380"/>
      <c r="AO381" s="380"/>
      <c r="AP381" s="380"/>
      <c r="AQ381" s="380"/>
      <c r="AR381" s="380"/>
      <c r="AS381" s="380"/>
      <c r="AT381" s="380"/>
      <c r="AU381" s="380"/>
      <c r="AV381" s="380"/>
      <c r="AW381" s="380"/>
      <c r="AX381" s="380"/>
      <c r="AY381" s="380"/>
      <c r="AZ381" s="380"/>
      <c r="BA381" s="380"/>
      <c r="BB381" s="380"/>
      <c r="BC381" s="380"/>
      <c r="BD381" s="380"/>
      <c r="BE381" s="380"/>
      <c r="BF381" s="380"/>
      <c r="BG381" s="380"/>
      <c r="BH381" s="380"/>
      <c r="BI381" s="380"/>
      <c r="BJ381" s="380"/>
      <c r="BK381" s="380"/>
      <c r="BL381" s="380"/>
      <c r="BM381" s="380"/>
      <c r="BN381" s="380"/>
      <c r="BO381" s="380"/>
      <c r="BP381" s="380"/>
      <c r="BQ381" s="380"/>
      <c r="BR381" s="380"/>
      <c r="BS381" s="380"/>
      <c r="BT381" s="380"/>
      <c r="BU381" s="380"/>
      <c r="BV381" s="380"/>
      <c r="BW381" s="380"/>
      <c r="BX381" s="380"/>
      <c r="BY381" s="380"/>
      <c r="BZ381" s="380"/>
      <c r="CA381" s="380"/>
      <c r="CB381" s="380"/>
      <c r="CC381" s="380"/>
      <c r="CD381" s="380"/>
      <c r="CE381" s="380"/>
      <c r="CF381" s="380"/>
      <c r="CG381" s="380"/>
      <c r="CH381" s="380">
        <f>SUM(CH382:CH385)</f>
        <v>0</v>
      </c>
      <c r="CI381" s="381"/>
      <c r="CJ381" s="381"/>
      <c r="CK381" s="382"/>
      <c r="CL381" s="383"/>
      <c r="CM381" s="384"/>
      <c r="CN381" s="385"/>
      <c r="CO381" s="384"/>
      <c r="CP381" s="386"/>
    </row>
    <row r="382" spans="1:94" s="148" customFormat="1" ht="13.5" customHeight="1" hidden="1" thickBot="1">
      <c r="A382" s="130"/>
      <c r="B382" s="131"/>
      <c r="C382" s="542" t="s">
        <v>178</v>
      </c>
      <c r="D382" s="185"/>
      <c r="E382" s="185"/>
      <c r="F382" s="186"/>
      <c r="G382" s="92">
        <f>H382-I382</f>
        <v>10470</v>
      </c>
      <c r="H382" s="134">
        <v>10470</v>
      </c>
      <c r="I382" s="135"/>
      <c r="J382" s="201"/>
      <c r="K382" s="190"/>
      <c r="L382" s="190"/>
      <c r="M382" s="190"/>
      <c r="N382" s="135"/>
      <c r="O382" s="190"/>
      <c r="P382" s="190"/>
      <c r="Q382" s="190"/>
      <c r="R382" s="190"/>
      <c r="S382" s="190"/>
      <c r="T382" s="135"/>
      <c r="U382" s="190"/>
      <c r="V382" s="190"/>
      <c r="W382" s="190"/>
      <c r="X382" s="139"/>
      <c r="Y382" s="190"/>
      <c r="Z382" s="190"/>
      <c r="AA382" s="190"/>
      <c r="AB382" s="190"/>
      <c r="AC382" s="190"/>
      <c r="AD382" s="190"/>
      <c r="AE382" s="190"/>
      <c r="AF382" s="135"/>
      <c r="AG382" s="135"/>
      <c r="AH382" s="190"/>
      <c r="AI382" s="135"/>
      <c r="AJ382" s="190"/>
      <c r="AK382" s="190"/>
      <c r="AL382" s="190"/>
      <c r="AM382" s="190"/>
      <c r="AN382" s="190"/>
      <c r="AO382" s="190"/>
      <c r="AP382" s="190"/>
      <c r="AQ382" s="190"/>
      <c r="AR382" s="190"/>
      <c r="AS382" s="190"/>
      <c r="AT382" s="190"/>
      <c r="AU382" s="190"/>
      <c r="AV382" s="190"/>
      <c r="AW382" s="190"/>
      <c r="AX382" s="135"/>
      <c r="AY382" s="190"/>
      <c r="AZ382" s="190"/>
      <c r="BA382" s="190"/>
      <c r="BB382" s="190"/>
      <c r="BC382" s="190"/>
      <c r="BD382" s="135"/>
      <c r="BE382" s="190"/>
      <c r="BF382" s="190"/>
      <c r="BG382" s="135"/>
      <c r="BH382" s="190"/>
      <c r="BI382" s="190"/>
      <c r="BJ382" s="190"/>
      <c r="BK382" s="135"/>
      <c r="BL382" s="190"/>
      <c r="BM382" s="190"/>
      <c r="BN382" s="190"/>
      <c r="BO382" s="190"/>
      <c r="BP382" s="135"/>
      <c r="BQ382" s="190"/>
      <c r="BR382" s="190"/>
      <c r="BS382" s="190"/>
      <c r="BT382" s="135"/>
      <c r="BU382" s="190"/>
      <c r="BV382" s="190"/>
      <c r="BW382" s="125"/>
      <c r="BX382" s="190"/>
      <c r="BY382" s="190"/>
      <c r="BZ382" s="190"/>
      <c r="CA382" s="190"/>
      <c r="CB382" s="135"/>
      <c r="CC382" s="190"/>
      <c r="CD382" s="190"/>
      <c r="CE382" s="190"/>
      <c r="CF382" s="190"/>
      <c r="CG382" s="190"/>
      <c r="CH382" s="190"/>
      <c r="CI382" s="189"/>
      <c r="CJ382" s="202"/>
      <c r="CK382" s="189"/>
      <c r="CL382" s="189"/>
      <c r="CM382" s="202"/>
      <c r="CN382" s="203"/>
      <c r="CO382" s="202"/>
      <c r="CP382" s="188"/>
    </row>
    <row r="383" spans="1:94" s="148" customFormat="1" ht="13.5" customHeight="1" hidden="1" thickBot="1">
      <c r="A383" s="130"/>
      <c r="B383" s="131"/>
      <c r="C383" s="539" t="s">
        <v>179</v>
      </c>
      <c r="D383" s="132"/>
      <c r="E383" s="132"/>
      <c r="F383" s="133"/>
      <c r="G383" s="92">
        <f>H383-I383</f>
        <v>0</v>
      </c>
      <c r="H383" s="134"/>
      <c r="I383" s="135"/>
      <c r="J383" s="201"/>
      <c r="K383" s="137"/>
      <c r="L383" s="138"/>
      <c r="M383" s="138"/>
      <c r="N383" s="139"/>
      <c r="O383" s="138"/>
      <c r="P383" s="138"/>
      <c r="Q383" s="138"/>
      <c r="R383" s="138"/>
      <c r="S383" s="138"/>
      <c r="T383" s="139"/>
      <c r="U383" s="138"/>
      <c r="V383" s="138"/>
      <c r="W383" s="138"/>
      <c r="X383" s="139"/>
      <c r="Y383" s="138"/>
      <c r="Z383" s="138"/>
      <c r="AA383" s="138"/>
      <c r="AB383" s="138"/>
      <c r="AC383" s="138"/>
      <c r="AD383" s="138"/>
      <c r="AE383" s="138"/>
      <c r="AF383" s="139"/>
      <c r="AG383" s="139"/>
      <c r="AH383" s="209"/>
      <c r="AI383" s="139"/>
      <c r="AJ383" s="137"/>
      <c r="AK383" s="138"/>
      <c r="AL383" s="138"/>
      <c r="AM383" s="138"/>
      <c r="AN383" s="138"/>
      <c r="AO383" s="138"/>
      <c r="AP383" s="138"/>
      <c r="AQ383" s="138"/>
      <c r="AR383" s="138"/>
      <c r="AS383" s="138"/>
      <c r="AT383" s="138"/>
      <c r="AU383" s="138"/>
      <c r="AV383" s="138"/>
      <c r="AW383" s="141"/>
      <c r="AX383" s="139"/>
      <c r="AY383" s="138"/>
      <c r="AZ383" s="138"/>
      <c r="BA383" s="138"/>
      <c r="BB383" s="138"/>
      <c r="BC383" s="138"/>
      <c r="BD383" s="139"/>
      <c r="BE383" s="138"/>
      <c r="BF383" s="138"/>
      <c r="BG383" s="139"/>
      <c r="BH383" s="138"/>
      <c r="BI383" s="137"/>
      <c r="BJ383" s="137"/>
      <c r="BK383" s="139"/>
      <c r="BL383" s="138"/>
      <c r="BM383" s="138"/>
      <c r="BN383" s="138"/>
      <c r="BO383" s="138"/>
      <c r="BP383" s="139"/>
      <c r="BQ383" s="138"/>
      <c r="BR383" s="138"/>
      <c r="BS383" s="141"/>
      <c r="BT383" s="139"/>
      <c r="BU383" s="138"/>
      <c r="BV383" s="138"/>
      <c r="BW383" s="125"/>
      <c r="BX383" s="138"/>
      <c r="BY383" s="138"/>
      <c r="BZ383" s="138"/>
      <c r="CA383" s="137"/>
      <c r="CB383" s="139"/>
      <c r="CC383" s="138"/>
      <c r="CD383" s="138"/>
      <c r="CE383" s="138"/>
      <c r="CF383" s="138"/>
      <c r="CG383" s="138"/>
      <c r="CH383" s="138"/>
      <c r="CI383" s="142"/>
      <c r="CJ383" s="143"/>
      <c r="CK383" s="142"/>
      <c r="CL383" s="144"/>
      <c r="CM383" s="145"/>
      <c r="CN383" s="146"/>
      <c r="CO383" s="145"/>
      <c r="CP383" s="147"/>
    </row>
    <row r="384" spans="1:94" s="148" customFormat="1" ht="13.5" customHeight="1" hidden="1" thickBot="1">
      <c r="A384" s="149"/>
      <c r="B384" s="120"/>
      <c r="C384" s="540" t="s">
        <v>180</v>
      </c>
      <c r="D384" s="150"/>
      <c r="E384" s="150"/>
      <c r="F384" s="151"/>
      <c r="G384" s="92">
        <f>H384-I384</f>
        <v>0</v>
      </c>
      <c r="H384" s="152">
        <f>I384+BO384+CH384+CJ384</f>
        <v>0</v>
      </c>
      <c r="I384" s="123"/>
      <c r="J384" s="201"/>
      <c r="K384" s="154"/>
      <c r="L384" s="126"/>
      <c r="M384" s="126"/>
      <c r="N384" s="155"/>
      <c r="O384" s="126"/>
      <c r="P384" s="126"/>
      <c r="Q384" s="126"/>
      <c r="R384" s="126"/>
      <c r="S384" s="126"/>
      <c r="T384" s="139"/>
      <c r="U384" s="126"/>
      <c r="V384" s="126"/>
      <c r="W384" s="126"/>
      <c r="X384" s="139"/>
      <c r="Y384" s="126"/>
      <c r="Z384" s="126"/>
      <c r="AA384" s="126"/>
      <c r="AB384" s="126"/>
      <c r="AC384" s="126"/>
      <c r="AD384" s="126"/>
      <c r="AE384" s="126"/>
      <c r="AF384" s="155"/>
      <c r="AG384" s="155"/>
      <c r="AH384" s="156"/>
      <c r="AI384" s="139"/>
      <c r="AJ384" s="137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41"/>
      <c r="AX384" s="139"/>
      <c r="AY384" s="126"/>
      <c r="AZ384" s="126"/>
      <c r="BA384" s="126"/>
      <c r="BB384" s="126"/>
      <c r="BC384" s="126"/>
      <c r="BD384" s="139"/>
      <c r="BE384" s="126"/>
      <c r="BF384" s="126"/>
      <c r="BG384" s="139"/>
      <c r="BH384" s="126"/>
      <c r="BI384" s="137"/>
      <c r="BJ384" s="137"/>
      <c r="BK384" s="139"/>
      <c r="BL384" s="126"/>
      <c r="BM384" s="126"/>
      <c r="BN384" s="126"/>
      <c r="BO384" s="126"/>
      <c r="BP384" s="139"/>
      <c r="BQ384" s="126"/>
      <c r="BR384" s="138"/>
      <c r="BS384" s="141"/>
      <c r="BT384" s="139"/>
      <c r="BU384" s="126"/>
      <c r="BV384" s="126"/>
      <c r="BW384" s="125"/>
      <c r="BX384" s="126"/>
      <c r="BY384" s="126"/>
      <c r="BZ384" s="126"/>
      <c r="CA384" s="137"/>
      <c r="CB384" s="139"/>
      <c r="CC384" s="126"/>
      <c r="CD384" s="126"/>
      <c r="CE384" s="126"/>
      <c r="CF384" s="126"/>
      <c r="CG384" s="126"/>
      <c r="CH384" s="126"/>
      <c r="CI384" s="157"/>
      <c r="CJ384" s="158"/>
      <c r="CK384" s="157"/>
      <c r="CL384" s="144"/>
      <c r="CM384" s="159"/>
      <c r="CN384" s="160"/>
      <c r="CO384" s="159"/>
      <c r="CP384" s="161"/>
    </row>
    <row r="385" spans="1:93" s="148" customFormat="1" ht="13.5" customHeight="1" hidden="1">
      <c r="A385" s="162"/>
      <c r="B385" s="163"/>
      <c r="C385" s="541" t="s">
        <v>181</v>
      </c>
      <c r="D385" s="164"/>
      <c r="E385" s="164"/>
      <c r="F385" s="165"/>
      <c r="G385" s="113">
        <f>H385-I385</f>
        <v>0</v>
      </c>
      <c r="H385" s="166">
        <f>I385+BO385+CH385+CJ385</f>
        <v>0</v>
      </c>
      <c r="I385" s="167"/>
      <c r="J385" s="201"/>
      <c r="K385" s="169"/>
      <c r="L385" s="170"/>
      <c r="M385" s="170"/>
      <c r="N385" s="171"/>
      <c r="O385" s="170"/>
      <c r="P385" s="170"/>
      <c r="Q385" s="170"/>
      <c r="R385" s="170"/>
      <c r="S385" s="170"/>
      <c r="T385" s="171"/>
      <c r="U385" s="170"/>
      <c r="V385" s="170"/>
      <c r="W385" s="170"/>
      <c r="X385" s="171"/>
      <c r="Y385" s="170"/>
      <c r="Z385" s="170"/>
      <c r="AA385" s="170"/>
      <c r="AB385" s="170"/>
      <c r="AC385" s="170"/>
      <c r="AD385" s="170"/>
      <c r="AE385" s="170"/>
      <c r="AF385" s="171"/>
      <c r="AG385" s="171"/>
      <c r="AH385" s="172"/>
      <c r="AI385" s="171"/>
      <c r="AJ385" s="169"/>
      <c r="AK385" s="170"/>
      <c r="AL385" s="170"/>
      <c r="AM385" s="170"/>
      <c r="AN385" s="170"/>
      <c r="AO385" s="170"/>
      <c r="AP385" s="170"/>
      <c r="AQ385" s="170"/>
      <c r="AR385" s="170"/>
      <c r="AS385" s="170"/>
      <c r="AT385" s="170"/>
      <c r="AU385" s="170"/>
      <c r="AV385" s="170"/>
      <c r="AW385" s="173"/>
      <c r="AX385" s="171"/>
      <c r="AY385" s="170"/>
      <c r="AZ385" s="170"/>
      <c r="BA385" s="170"/>
      <c r="BB385" s="170"/>
      <c r="BC385" s="170"/>
      <c r="BD385" s="171"/>
      <c r="BE385" s="170"/>
      <c r="BF385" s="170"/>
      <c r="BG385" s="171"/>
      <c r="BH385" s="170"/>
      <c r="BI385" s="169"/>
      <c r="BJ385" s="169"/>
      <c r="BK385" s="171"/>
      <c r="BL385" s="170"/>
      <c r="BM385" s="170"/>
      <c r="BN385" s="170"/>
      <c r="BO385" s="170"/>
      <c r="BP385" s="171"/>
      <c r="BQ385" s="170"/>
      <c r="BR385" s="170"/>
      <c r="BS385" s="173"/>
      <c r="BT385" s="171"/>
      <c r="BU385" s="170"/>
      <c r="BV385" s="170"/>
      <c r="BW385" s="125"/>
      <c r="BX385" s="170"/>
      <c r="BY385" s="170"/>
      <c r="BZ385" s="170"/>
      <c r="CA385" s="169"/>
      <c r="CB385" s="171"/>
      <c r="CC385" s="170"/>
      <c r="CD385" s="170"/>
      <c r="CE385" s="170"/>
      <c r="CF385" s="170"/>
      <c r="CG385" s="170"/>
      <c r="CH385" s="170"/>
      <c r="CI385" s="174"/>
      <c r="CJ385" s="175"/>
      <c r="CK385" s="176"/>
      <c r="CL385" s="177"/>
      <c r="CM385" s="178"/>
      <c r="CN385" s="179"/>
      <c r="CO385" s="178"/>
    </row>
    <row r="386" spans="1:93" s="129" customFormat="1" ht="14.25" customHeight="1" hidden="1">
      <c r="A386" s="119"/>
      <c r="B386" s="120"/>
      <c r="C386" s="540"/>
      <c r="D386" s="150"/>
      <c r="E386" s="150"/>
      <c r="F386" s="150"/>
      <c r="G386" s="121"/>
      <c r="H386" s="127"/>
      <c r="I386" s="125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  <c r="AY386" s="126"/>
      <c r="AZ386" s="126"/>
      <c r="BA386" s="126"/>
      <c r="BB386" s="126"/>
      <c r="BC386" s="126"/>
      <c r="BD386" s="126"/>
      <c r="BE386" s="126"/>
      <c r="BF386" s="126"/>
      <c r="BG386" s="126"/>
      <c r="BH386" s="126"/>
      <c r="BI386" s="126"/>
      <c r="BJ386" s="126"/>
      <c r="BK386" s="126"/>
      <c r="BL386" s="126"/>
      <c r="BM386" s="126"/>
      <c r="BN386" s="126"/>
      <c r="BO386" s="126"/>
      <c r="BP386" s="126"/>
      <c r="BQ386" s="126"/>
      <c r="BR386" s="126"/>
      <c r="BS386" s="126"/>
      <c r="BT386" s="126"/>
      <c r="BU386" s="126"/>
      <c r="BV386" s="126"/>
      <c r="BW386" s="126"/>
      <c r="BX386" s="126"/>
      <c r="BY386" s="126"/>
      <c r="BZ386" s="126"/>
      <c r="CA386" s="126"/>
      <c r="CB386" s="126"/>
      <c r="CC386" s="126"/>
      <c r="CD386" s="126"/>
      <c r="CE386" s="126"/>
      <c r="CF386" s="126"/>
      <c r="CG386" s="126"/>
      <c r="CH386" s="126"/>
      <c r="CI386" s="157"/>
      <c r="CJ386" s="158"/>
      <c r="CK386" s="157"/>
      <c r="CL386" s="157"/>
      <c r="CM386" s="158"/>
      <c r="CN386" s="158"/>
      <c r="CO386" s="158"/>
    </row>
    <row r="387" spans="1:94" s="88" customFormat="1" ht="29.25" customHeight="1" thickBot="1">
      <c r="A387" s="82"/>
      <c r="B387" s="83" t="s">
        <v>245</v>
      </c>
      <c r="C387" s="231" t="s">
        <v>392</v>
      </c>
      <c r="D387" s="84" t="s">
        <v>144</v>
      </c>
      <c r="E387" s="84" t="s">
        <v>103</v>
      </c>
      <c r="F387" s="85" t="s">
        <v>246</v>
      </c>
      <c r="G387" s="86" t="e">
        <f>H387-I387</f>
        <v>#REF!</v>
      </c>
      <c r="H387" s="379" t="e">
        <f>SUM(#REF!)</f>
        <v>#REF!</v>
      </c>
      <c r="I387" s="380"/>
      <c r="J387" s="380"/>
      <c r="K387" s="380"/>
      <c r="L387" s="380"/>
      <c r="M387" s="380"/>
      <c r="N387" s="380"/>
      <c r="O387" s="380"/>
      <c r="P387" s="380"/>
      <c r="Q387" s="380"/>
      <c r="R387" s="380"/>
      <c r="S387" s="380"/>
      <c r="T387" s="380"/>
      <c r="U387" s="380"/>
      <c r="V387" s="380"/>
      <c r="W387" s="380"/>
      <c r="X387" s="327"/>
      <c r="Y387" s="380"/>
      <c r="Z387" s="380"/>
      <c r="AA387" s="380"/>
      <c r="AB387" s="380"/>
      <c r="AC387" s="380"/>
      <c r="AD387" s="380"/>
      <c r="AE387" s="380"/>
      <c r="AF387" s="380"/>
      <c r="AG387" s="380"/>
      <c r="AH387" s="380"/>
      <c r="AI387" s="380"/>
      <c r="AJ387" s="380"/>
      <c r="AK387" s="380"/>
      <c r="AL387" s="380"/>
      <c r="AM387" s="380"/>
      <c r="AN387" s="380"/>
      <c r="AO387" s="380"/>
      <c r="AP387" s="380"/>
      <c r="AQ387" s="380"/>
      <c r="AR387" s="380"/>
      <c r="AS387" s="380"/>
      <c r="AT387" s="380"/>
      <c r="AU387" s="380"/>
      <c r="AV387" s="380"/>
      <c r="AW387" s="380"/>
      <c r="AX387" s="380"/>
      <c r="AY387" s="380"/>
      <c r="AZ387" s="380"/>
      <c r="BA387" s="380"/>
      <c r="BB387" s="380"/>
      <c r="BC387" s="380"/>
      <c r="BD387" s="380"/>
      <c r="BE387" s="380"/>
      <c r="BF387" s="380"/>
      <c r="BG387" s="380"/>
      <c r="BH387" s="380"/>
      <c r="BI387" s="380"/>
      <c r="BJ387" s="380"/>
      <c r="BK387" s="380"/>
      <c r="BL387" s="380"/>
      <c r="BM387" s="380"/>
      <c r="BN387" s="380"/>
      <c r="BO387" s="380"/>
      <c r="BP387" s="380"/>
      <c r="BQ387" s="380"/>
      <c r="BR387" s="380"/>
      <c r="BS387" s="380"/>
      <c r="BT387" s="380"/>
      <c r="BU387" s="380"/>
      <c r="BV387" s="380"/>
      <c r="BW387" s="380"/>
      <c r="BX387" s="380"/>
      <c r="BY387" s="380"/>
      <c r="BZ387" s="380"/>
      <c r="CA387" s="380"/>
      <c r="CB387" s="380"/>
      <c r="CC387" s="380"/>
      <c r="CD387" s="380"/>
      <c r="CE387" s="380"/>
      <c r="CF387" s="380"/>
      <c r="CG387" s="380"/>
      <c r="CH387" s="380" t="e">
        <f>SUM(#REF!)</f>
        <v>#REF!</v>
      </c>
      <c r="CI387" s="381"/>
      <c r="CJ387" s="381"/>
      <c r="CK387" s="382"/>
      <c r="CL387" s="383"/>
      <c r="CM387" s="384"/>
      <c r="CN387" s="385"/>
      <c r="CO387" s="384"/>
      <c r="CP387" s="386"/>
    </row>
    <row r="388" spans="1:94" s="88" customFormat="1" ht="13.5" customHeight="1" thickBot="1">
      <c r="A388" s="82"/>
      <c r="B388" s="83"/>
      <c r="C388" s="626" t="s">
        <v>382</v>
      </c>
      <c r="D388" s="84"/>
      <c r="E388" s="84"/>
      <c r="F388" s="85"/>
      <c r="G388" s="86" t="e">
        <f>H388-I388</f>
        <v>#REF!</v>
      </c>
      <c r="H388" s="379" t="e">
        <f>SUM(H389:H390)</f>
        <v>#REF!</v>
      </c>
      <c r="I388" s="380">
        <v>4902832</v>
      </c>
      <c r="J388" s="380">
        <v>4902832</v>
      </c>
      <c r="K388" s="380">
        <v>4652832</v>
      </c>
      <c r="L388" s="380">
        <v>0</v>
      </c>
      <c r="M388" s="380">
        <v>0</v>
      </c>
      <c r="N388" s="380">
        <v>0</v>
      </c>
      <c r="O388" s="380">
        <v>0</v>
      </c>
      <c r="P388" s="380">
        <v>0</v>
      </c>
      <c r="Q388" s="380">
        <v>0</v>
      </c>
      <c r="R388" s="380">
        <v>0</v>
      </c>
      <c r="S388" s="380">
        <v>0</v>
      </c>
      <c r="T388" s="380">
        <v>0</v>
      </c>
      <c r="U388" s="380">
        <v>0</v>
      </c>
      <c r="V388" s="380">
        <v>0</v>
      </c>
      <c r="W388" s="380">
        <v>0</v>
      </c>
      <c r="X388" s="380">
        <v>4652832</v>
      </c>
      <c r="Y388" s="380">
        <v>0</v>
      </c>
      <c r="Z388" s="380">
        <v>0</v>
      </c>
      <c r="AA388" s="380">
        <v>0</v>
      </c>
      <c r="AB388" s="380">
        <v>0</v>
      </c>
      <c r="AC388" s="380">
        <v>0</v>
      </c>
      <c r="AD388" s="380">
        <v>4652832</v>
      </c>
      <c r="AE388" s="380">
        <v>0</v>
      </c>
      <c r="AF388" s="380">
        <v>0</v>
      </c>
      <c r="AG388" s="380">
        <v>0</v>
      </c>
      <c r="AH388" s="380">
        <v>0</v>
      </c>
      <c r="AI388" s="380">
        <v>0</v>
      </c>
      <c r="AJ388" s="380">
        <v>0</v>
      </c>
      <c r="AK388" s="380">
        <v>0</v>
      </c>
      <c r="AL388" s="380">
        <v>0</v>
      </c>
      <c r="AM388" s="380">
        <v>0</v>
      </c>
      <c r="AN388" s="380">
        <v>0</v>
      </c>
      <c r="AO388" s="380">
        <v>0</v>
      </c>
      <c r="AP388" s="380">
        <v>0</v>
      </c>
      <c r="AQ388" s="380">
        <v>0</v>
      </c>
      <c r="AR388" s="380">
        <v>0</v>
      </c>
      <c r="AS388" s="380">
        <v>0</v>
      </c>
      <c r="AT388" s="380">
        <v>0</v>
      </c>
      <c r="AU388" s="380">
        <v>0</v>
      </c>
      <c r="AV388" s="380">
        <v>0</v>
      </c>
      <c r="AW388" s="380">
        <v>250000</v>
      </c>
      <c r="AX388" s="380">
        <v>0</v>
      </c>
      <c r="AY388" s="380">
        <v>0</v>
      </c>
      <c r="AZ388" s="380">
        <v>0</v>
      </c>
      <c r="BA388" s="380">
        <v>0</v>
      </c>
      <c r="BB388" s="380">
        <v>0</v>
      </c>
      <c r="BC388" s="380">
        <v>0</v>
      </c>
      <c r="BD388" s="380">
        <v>0</v>
      </c>
      <c r="BE388" s="380">
        <v>0</v>
      </c>
      <c r="BF388" s="380">
        <v>0</v>
      </c>
      <c r="BG388" s="380">
        <v>0</v>
      </c>
      <c r="BH388" s="380">
        <v>0</v>
      </c>
      <c r="BI388" s="380">
        <v>0</v>
      </c>
      <c r="BJ388" s="380">
        <v>0</v>
      </c>
      <c r="BK388" s="380">
        <v>250000</v>
      </c>
      <c r="BL388" s="380">
        <v>0</v>
      </c>
      <c r="BM388" s="380">
        <v>0</v>
      </c>
      <c r="BN388" s="380">
        <v>0</v>
      </c>
      <c r="BO388" s="380">
        <v>250000</v>
      </c>
      <c r="BP388" s="380">
        <v>0</v>
      </c>
      <c r="BQ388" s="380">
        <v>0</v>
      </c>
      <c r="BR388" s="380">
        <v>0</v>
      </c>
      <c r="BS388" s="380">
        <v>0</v>
      </c>
      <c r="BT388" s="380">
        <v>0</v>
      </c>
      <c r="BU388" s="380">
        <v>0</v>
      </c>
      <c r="BV388" s="380">
        <v>0</v>
      </c>
      <c r="BW388" s="380">
        <v>0</v>
      </c>
      <c r="BX388" s="380">
        <v>0</v>
      </c>
      <c r="BY388" s="380">
        <v>0</v>
      </c>
      <c r="BZ388" s="380">
        <v>0</v>
      </c>
      <c r="CA388" s="380">
        <v>0</v>
      </c>
      <c r="CB388" s="380">
        <v>0</v>
      </c>
      <c r="CC388" s="380">
        <v>0</v>
      </c>
      <c r="CD388" s="380">
        <v>0</v>
      </c>
      <c r="CE388" s="380">
        <v>0</v>
      </c>
      <c r="CF388" s="380">
        <v>0</v>
      </c>
      <c r="CG388" s="380">
        <v>0</v>
      </c>
      <c r="CH388" s="380" t="e">
        <f>SUM(CH389:CH390)</f>
        <v>#REF!</v>
      </c>
      <c r="CI388" s="381"/>
      <c r="CJ388" s="381"/>
      <c r="CK388" s="382"/>
      <c r="CL388" s="383"/>
      <c r="CM388" s="384"/>
      <c r="CN388" s="385"/>
      <c r="CO388" s="384"/>
      <c r="CP388" s="386"/>
    </row>
    <row r="389" spans="1:94" s="88" customFormat="1" ht="13.5" customHeight="1" thickBot="1">
      <c r="A389" s="82"/>
      <c r="B389" s="83"/>
      <c r="C389" s="626" t="s">
        <v>383</v>
      </c>
      <c r="D389" s="84"/>
      <c r="E389" s="84"/>
      <c r="F389" s="85"/>
      <c r="G389" s="86" t="e">
        <f>H389-I389</f>
        <v>#REF!</v>
      </c>
      <c r="H389" s="379" t="e">
        <f>SUM(H390:H392)</f>
        <v>#REF!</v>
      </c>
      <c r="I389" s="380">
        <v>4902832</v>
      </c>
      <c r="J389" s="380">
        <v>4902832</v>
      </c>
      <c r="K389" s="380">
        <v>4652832</v>
      </c>
      <c r="L389" s="380">
        <v>0</v>
      </c>
      <c r="M389" s="380">
        <v>0</v>
      </c>
      <c r="N389" s="380">
        <v>0</v>
      </c>
      <c r="O389" s="380">
        <v>0</v>
      </c>
      <c r="P389" s="380">
        <v>0</v>
      </c>
      <c r="Q389" s="380">
        <v>0</v>
      </c>
      <c r="R389" s="380">
        <v>0</v>
      </c>
      <c r="S389" s="380">
        <v>0</v>
      </c>
      <c r="T389" s="380">
        <v>0</v>
      </c>
      <c r="U389" s="380">
        <v>0</v>
      </c>
      <c r="V389" s="380">
        <v>0</v>
      </c>
      <c r="W389" s="380">
        <v>0</v>
      </c>
      <c r="X389" s="380">
        <v>4652832</v>
      </c>
      <c r="Y389" s="380">
        <v>0</v>
      </c>
      <c r="Z389" s="380">
        <v>0</v>
      </c>
      <c r="AA389" s="380">
        <v>0</v>
      </c>
      <c r="AB389" s="380">
        <v>0</v>
      </c>
      <c r="AC389" s="380">
        <v>0</v>
      </c>
      <c r="AD389" s="380">
        <v>4652832</v>
      </c>
      <c r="AE389" s="380">
        <v>0</v>
      </c>
      <c r="AF389" s="380">
        <v>0</v>
      </c>
      <c r="AG389" s="380">
        <v>0</v>
      </c>
      <c r="AH389" s="380">
        <v>0</v>
      </c>
      <c r="AI389" s="380">
        <v>0</v>
      </c>
      <c r="AJ389" s="380">
        <v>0</v>
      </c>
      <c r="AK389" s="380">
        <v>0</v>
      </c>
      <c r="AL389" s="380">
        <v>0</v>
      </c>
      <c r="AM389" s="380">
        <v>0</v>
      </c>
      <c r="AN389" s="380">
        <v>0</v>
      </c>
      <c r="AO389" s="380">
        <v>0</v>
      </c>
      <c r="AP389" s="380">
        <v>0</v>
      </c>
      <c r="AQ389" s="380">
        <v>0</v>
      </c>
      <c r="AR389" s="380">
        <v>0</v>
      </c>
      <c r="AS389" s="380">
        <v>0</v>
      </c>
      <c r="AT389" s="380">
        <v>0</v>
      </c>
      <c r="AU389" s="380">
        <v>0</v>
      </c>
      <c r="AV389" s="380">
        <v>0</v>
      </c>
      <c r="AW389" s="380">
        <v>250000</v>
      </c>
      <c r="AX389" s="380">
        <v>0</v>
      </c>
      <c r="AY389" s="380">
        <v>0</v>
      </c>
      <c r="AZ389" s="380">
        <v>0</v>
      </c>
      <c r="BA389" s="380">
        <v>0</v>
      </c>
      <c r="BB389" s="380">
        <v>0</v>
      </c>
      <c r="BC389" s="380">
        <v>0</v>
      </c>
      <c r="BD389" s="380">
        <v>0</v>
      </c>
      <c r="BE389" s="380">
        <v>0</v>
      </c>
      <c r="BF389" s="380">
        <v>0</v>
      </c>
      <c r="BG389" s="380">
        <v>0</v>
      </c>
      <c r="BH389" s="380">
        <v>0</v>
      </c>
      <c r="BI389" s="380">
        <v>0</v>
      </c>
      <c r="BJ389" s="380">
        <v>0</v>
      </c>
      <c r="BK389" s="380">
        <v>250000</v>
      </c>
      <c r="BL389" s="380">
        <v>0</v>
      </c>
      <c r="BM389" s="380">
        <v>0</v>
      </c>
      <c r="BN389" s="380">
        <v>0</v>
      </c>
      <c r="BO389" s="380">
        <v>250000</v>
      </c>
      <c r="BP389" s="380">
        <v>0</v>
      </c>
      <c r="BQ389" s="380">
        <v>0</v>
      </c>
      <c r="BR389" s="380">
        <v>0</v>
      </c>
      <c r="BS389" s="380">
        <v>0</v>
      </c>
      <c r="BT389" s="380">
        <v>0</v>
      </c>
      <c r="BU389" s="380">
        <v>0</v>
      </c>
      <c r="BV389" s="380">
        <v>0</v>
      </c>
      <c r="BW389" s="380">
        <v>0</v>
      </c>
      <c r="BX389" s="380">
        <v>0</v>
      </c>
      <c r="BY389" s="380">
        <v>0</v>
      </c>
      <c r="BZ389" s="380">
        <v>0</v>
      </c>
      <c r="CA389" s="380">
        <v>0</v>
      </c>
      <c r="CB389" s="380">
        <v>0</v>
      </c>
      <c r="CC389" s="380">
        <v>0</v>
      </c>
      <c r="CD389" s="380">
        <v>0</v>
      </c>
      <c r="CE389" s="380">
        <v>0</v>
      </c>
      <c r="CF389" s="380">
        <v>0</v>
      </c>
      <c r="CG389" s="380">
        <v>0</v>
      </c>
      <c r="CH389" s="380" t="e">
        <f>SUM(CH390:CH392)</f>
        <v>#REF!</v>
      </c>
      <c r="CI389" s="381"/>
      <c r="CJ389" s="381"/>
      <c r="CK389" s="382"/>
      <c r="CL389" s="383"/>
      <c r="CM389" s="384"/>
      <c r="CN389" s="385"/>
      <c r="CO389" s="384"/>
      <c r="CP389" s="386"/>
    </row>
    <row r="390" spans="1:93" s="129" customFormat="1" ht="14.25" customHeight="1">
      <c r="A390" s="119"/>
      <c r="B390" s="120"/>
      <c r="C390" s="540"/>
      <c r="D390" s="150"/>
      <c r="E390" s="150"/>
      <c r="F390" s="150"/>
      <c r="G390" s="121"/>
      <c r="H390" s="127"/>
      <c r="I390" s="125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  <c r="AY390" s="126"/>
      <c r="AZ390" s="126"/>
      <c r="BA390" s="126"/>
      <c r="BB390" s="126"/>
      <c r="BC390" s="126"/>
      <c r="BD390" s="126"/>
      <c r="BE390" s="126"/>
      <c r="BF390" s="126"/>
      <c r="BG390" s="126"/>
      <c r="BH390" s="126"/>
      <c r="BI390" s="126"/>
      <c r="BJ390" s="126"/>
      <c r="BK390" s="126"/>
      <c r="BL390" s="126"/>
      <c r="BM390" s="126"/>
      <c r="BN390" s="126"/>
      <c r="BO390" s="126"/>
      <c r="BP390" s="126"/>
      <c r="BQ390" s="126"/>
      <c r="BR390" s="126"/>
      <c r="BS390" s="126"/>
      <c r="BT390" s="126"/>
      <c r="BU390" s="126"/>
      <c r="BV390" s="126"/>
      <c r="BW390" s="126"/>
      <c r="BX390" s="126"/>
      <c r="BY390" s="126"/>
      <c r="BZ390" s="126"/>
      <c r="CA390" s="126"/>
      <c r="CB390" s="126"/>
      <c r="CC390" s="126"/>
      <c r="CD390" s="126"/>
      <c r="CE390" s="126"/>
      <c r="CF390" s="126"/>
      <c r="CG390" s="126"/>
      <c r="CH390" s="126"/>
      <c r="CI390" s="157"/>
      <c r="CJ390" s="158"/>
      <c r="CK390" s="157"/>
      <c r="CL390" s="157"/>
      <c r="CM390" s="158"/>
      <c r="CN390" s="158"/>
      <c r="CO390" s="158"/>
    </row>
    <row r="391" spans="1:94" s="88" customFormat="1" ht="28.5" customHeight="1" thickBot="1">
      <c r="A391" s="82"/>
      <c r="B391" s="83"/>
      <c r="C391" s="231" t="s">
        <v>395</v>
      </c>
      <c r="D391" s="84"/>
      <c r="E391" s="84"/>
      <c r="F391" s="85"/>
      <c r="G391" s="86" t="e">
        <f>H391-I391</f>
        <v>#REF!</v>
      </c>
      <c r="H391" s="379" t="e">
        <f>SUM(#REF!)</f>
        <v>#REF!</v>
      </c>
      <c r="I391" s="380"/>
      <c r="J391" s="380"/>
      <c r="K391" s="380"/>
      <c r="L391" s="380"/>
      <c r="M391" s="380"/>
      <c r="N391" s="380"/>
      <c r="O391" s="380"/>
      <c r="P391" s="380"/>
      <c r="Q391" s="380"/>
      <c r="R391" s="380"/>
      <c r="S391" s="380"/>
      <c r="T391" s="380"/>
      <c r="U391" s="380"/>
      <c r="V391" s="380"/>
      <c r="W391" s="380"/>
      <c r="X391" s="327"/>
      <c r="Y391" s="380"/>
      <c r="Z391" s="380"/>
      <c r="AA391" s="380"/>
      <c r="AB391" s="380"/>
      <c r="AC391" s="380"/>
      <c r="AD391" s="380"/>
      <c r="AE391" s="380"/>
      <c r="AF391" s="380"/>
      <c r="AG391" s="380"/>
      <c r="AH391" s="380"/>
      <c r="AI391" s="380"/>
      <c r="AJ391" s="380"/>
      <c r="AK391" s="380"/>
      <c r="AL391" s="380"/>
      <c r="AM391" s="380"/>
      <c r="AN391" s="380"/>
      <c r="AO391" s="380"/>
      <c r="AP391" s="380"/>
      <c r="AQ391" s="380"/>
      <c r="AR391" s="380"/>
      <c r="AS391" s="380"/>
      <c r="AT391" s="380"/>
      <c r="AU391" s="380"/>
      <c r="AV391" s="380"/>
      <c r="AW391" s="380"/>
      <c r="AX391" s="380"/>
      <c r="AY391" s="380"/>
      <c r="AZ391" s="380"/>
      <c r="BA391" s="380"/>
      <c r="BB391" s="380"/>
      <c r="BC391" s="380"/>
      <c r="BD391" s="380"/>
      <c r="BE391" s="380"/>
      <c r="BF391" s="380"/>
      <c r="BG391" s="380"/>
      <c r="BH391" s="380"/>
      <c r="BI391" s="380"/>
      <c r="BJ391" s="380"/>
      <c r="BK391" s="380"/>
      <c r="BL391" s="380"/>
      <c r="BM391" s="380"/>
      <c r="BN391" s="380"/>
      <c r="BO391" s="380"/>
      <c r="BP391" s="380"/>
      <c r="BQ391" s="380"/>
      <c r="BR391" s="380"/>
      <c r="BS391" s="380"/>
      <c r="BT391" s="380"/>
      <c r="BU391" s="380"/>
      <c r="BV391" s="380"/>
      <c r="BW391" s="380"/>
      <c r="BX391" s="380"/>
      <c r="BY391" s="380"/>
      <c r="BZ391" s="380"/>
      <c r="CA391" s="380"/>
      <c r="CB391" s="380"/>
      <c r="CC391" s="380"/>
      <c r="CD391" s="380"/>
      <c r="CE391" s="380"/>
      <c r="CF391" s="380"/>
      <c r="CG391" s="380"/>
      <c r="CH391" s="380" t="e">
        <f>SUM(#REF!)</f>
        <v>#REF!</v>
      </c>
      <c r="CI391" s="381"/>
      <c r="CJ391" s="381"/>
      <c r="CK391" s="382"/>
      <c r="CL391" s="383"/>
      <c r="CM391" s="384"/>
      <c r="CN391" s="385"/>
      <c r="CO391" s="384"/>
      <c r="CP391" s="386"/>
    </row>
    <row r="392" spans="1:94" s="88" customFormat="1" ht="13.5" customHeight="1" thickBot="1">
      <c r="A392" s="82"/>
      <c r="B392" s="83"/>
      <c r="C392" s="626" t="s">
        <v>382</v>
      </c>
      <c r="D392" s="84"/>
      <c r="E392" s="84"/>
      <c r="F392" s="85"/>
      <c r="G392" s="86" t="e">
        <f>H392-I392</f>
        <v>#REF!</v>
      </c>
      <c r="H392" s="379" t="e">
        <f>SUM(H393:H394)</f>
        <v>#REF!</v>
      </c>
      <c r="I392" s="380">
        <v>4652832</v>
      </c>
      <c r="J392" s="380">
        <v>4652832</v>
      </c>
      <c r="K392" s="380">
        <v>4652832</v>
      </c>
      <c r="L392" s="380">
        <v>0</v>
      </c>
      <c r="M392" s="380">
        <v>0</v>
      </c>
      <c r="N392" s="380">
        <v>0</v>
      </c>
      <c r="O392" s="380">
        <v>0</v>
      </c>
      <c r="P392" s="380">
        <v>0</v>
      </c>
      <c r="Q392" s="380">
        <v>0</v>
      </c>
      <c r="R392" s="380">
        <v>0</v>
      </c>
      <c r="S392" s="380">
        <v>0</v>
      </c>
      <c r="T392" s="380">
        <v>0</v>
      </c>
      <c r="U392" s="380">
        <v>0</v>
      </c>
      <c r="V392" s="380">
        <v>0</v>
      </c>
      <c r="W392" s="380">
        <v>0</v>
      </c>
      <c r="X392" s="380">
        <v>4652832</v>
      </c>
      <c r="Y392" s="380">
        <v>0</v>
      </c>
      <c r="Z392" s="380">
        <v>0</v>
      </c>
      <c r="AA392" s="380">
        <v>0</v>
      </c>
      <c r="AB392" s="380">
        <v>0</v>
      </c>
      <c r="AC392" s="380">
        <v>0</v>
      </c>
      <c r="AD392" s="380">
        <v>4652832</v>
      </c>
      <c r="AE392" s="380">
        <v>0</v>
      </c>
      <c r="AF392" s="380">
        <v>0</v>
      </c>
      <c r="AG392" s="380">
        <v>0</v>
      </c>
      <c r="AH392" s="380">
        <v>0</v>
      </c>
      <c r="AI392" s="380">
        <v>0</v>
      </c>
      <c r="AJ392" s="380">
        <v>0</v>
      </c>
      <c r="AK392" s="380">
        <v>0</v>
      </c>
      <c r="AL392" s="380">
        <v>0</v>
      </c>
      <c r="AM392" s="380">
        <v>0</v>
      </c>
      <c r="AN392" s="380">
        <v>0</v>
      </c>
      <c r="AO392" s="380">
        <v>0</v>
      </c>
      <c r="AP392" s="380">
        <v>0</v>
      </c>
      <c r="AQ392" s="380">
        <v>0</v>
      </c>
      <c r="AR392" s="380">
        <v>0</v>
      </c>
      <c r="AS392" s="380">
        <v>0</v>
      </c>
      <c r="AT392" s="380">
        <v>0</v>
      </c>
      <c r="AU392" s="380">
        <v>0</v>
      </c>
      <c r="AV392" s="380">
        <v>0</v>
      </c>
      <c r="AW392" s="380">
        <v>0</v>
      </c>
      <c r="AX392" s="380">
        <v>0</v>
      </c>
      <c r="AY392" s="380">
        <v>0</v>
      </c>
      <c r="AZ392" s="380">
        <v>0</v>
      </c>
      <c r="BA392" s="380">
        <v>0</v>
      </c>
      <c r="BB392" s="380">
        <v>0</v>
      </c>
      <c r="BC392" s="380">
        <v>0</v>
      </c>
      <c r="BD392" s="380">
        <v>0</v>
      </c>
      <c r="BE392" s="380">
        <v>0</v>
      </c>
      <c r="BF392" s="380">
        <v>0</v>
      </c>
      <c r="BG392" s="380">
        <v>0</v>
      </c>
      <c r="BH392" s="380">
        <v>0</v>
      </c>
      <c r="BI392" s="380">
        <v>0</v>
      </c>
      <c r="BJ392" s="380">
        <v>0</v>
      </c>
      <c r="BK392" s="380">
        <v>0</v>
      </c>
      <c r="BL392" s="380">
        <v>0</v>
      </c>
      <c r="BM392" s="380">
        <v>0</v>
      </c>
      <c r="BN392" s="380">
        <v>0</v>
      </c>
      <c r="BO392" s="380">
        <v>0</v>
      </c>
      <c r="BP392" s="380">
        <v>0</v>
      </c>
      <c r="BQ392" s="380">
        <v>0</v>
      </c>
      <c r="BR392" s="380">
        <v>0</v>
      </c>
      <c r="BS392" s="380">
        <v>0</v>
      </c>
      <c r="BT392" s="380">
        <v>0</v>
      </c>
      <c r="BU392" s="380">
        <v>0</v>
      </c>
      <c r="BV392" s="380">
        <v>0</v>
      </c>
      <c r="BW392" s="380">
        <v>0</v>
      </c>
      <c r="BX392" s="380">
        <v>0</v>
      </c>
      <c r="BY392" s="380">
        <v>0</v>
      </c>
      <c r="BZ392" s="380">
        <v>0</v>
      </c>
      <c r="CA392" s="380">
        <v>0</v>
      </c>
      <c r="CB392" s="380">
        <v>0</v>
      </c>
      <c r="CC392" s="380">
        <v>0</v>
      </c>
      <c r="CD392" s="380">
        <v>0</v>
      </c>
      <c r="CE392" s="380">
        <v>0</v>
      </c>
      <c r="CF392" s="380">
        <v>0</v>
      </c>
      <c r="CG392" s="380">
        <v>0</v>
      </c>
      <c r="CH392" s="380" t="e">
        <f>SUM(#REF!)</f>
        <v>#REF!</v>
      </c>
      <c r="CI392" s="381"/>
      <c r="CJ392" s="381"/>
      <c r="CK392" s="382"/>
      <c r="CL392" s="383"/>
      <c r="CM392" s="384"/>
      <c r="CN392" s="385"/>
      <c r="CO392" s="384"/>
      <c r="CP392" s="386"/>
    </row>
    <row r="393" spans="1:94" s="88" customFormat="1" ht="13.5" customHeight="1" thickBot="1">
      <c r="A393" s="82"/>
      <c r="B393" s="83"/>
      <c r="C393" s="626" t="s">
        <v>383</v>
      </c>
      <c r="D393" s="84"/>
      <c r="E393" s="84"/>
      <c r="F393" s="85"/>
      <c r="G393" s="86" t="e">
        <f>H393-I393</f>
        <v>#REF!</v>
      </c>
      <c r="H393" s="379" t="e">
        <f>SUM(H394:H396)</f>
        <v>#REF!</v>
      </c>
      <c r="I393" s="380">
        <v>4652832</v>
      </c>
      <c r="J393" s="380">
        <v>4652832</v>
      </c>
      <c r="K393" s="380">
        <v>4652832</v>
      </c>
      <c r="L393" s="380">
        <v>0</v>
      </c>
      <c r="M393" s="380">
        <v>0</v>
      </c>
      <c r="N393" s="380">
        <v>0</v>
      </c>
      <c r="O393" s="380">
        <v>0</v>
      </c>
      <c r="P393" s="380">
        <v>0</v>
      </c>
      <c r="Q393" s="380">
        <v>0</v>
      </c>
      <c r="R393" s="380">
        <v>0</v>
      </c>
      <c r="S393" s="380">
        <v>0</v>
      </c>
      <c r="T393" s="380">
        <v>0</v>
      </c>
      <c r="U393" s="380">
        <v>0</v>
      </c>
      <c r="V393" s="380">
        <v>0</v>
      </c>
      <c r="W393" s="380">
        <v>0</v>
      </c>
      <c r="X393" s="380">
        <v>4652832</v>
      </c>
      <c r="Y393" s="380">
        <v>0</v>
      </c>
      <c r="Z393" s="380">
        <v>0</v>
      </c>
      <c r="AA393" s="380">
        <v>0</v>
      </c>
      <c r="AB393" s="380">
        <v>0</v>
      </c>
      <c r="AC393" s="380">
        <v>0</v>
      </c>
      <c r="AD393" s="380">
        <v>4652832</v>
      </c>
      <c r="AE393" s="380">
        <v>0</v>
      </c>
      <c r="AF393" s="380">
        <v>0</v>
      </c>
      <c r="AG393" s="380">
        <v>0</v>
      </c>
      <c r="AH393" s="380">
        <v>0</v>
      </c>
      <c r="AI393" s="380">
        <v>0</v>
      </c>
      <c r="AJ393" s="380">
        <v>0</v>
      </c>
      <c r="AK393" s="380">
        <v>0</v>
      </c>
      <c r="AL393" s="380">
        <v>0</v>
      </c>
      <c r="AM393" s="380">
        <v>0</v>
      </c>
      <c r="AN393" s="380">
        <v>0</v>
      </c>
      <c r="AO393" s="380">
        <v>0</v>
      </c>
      <c r="AP393" s="380">
        <v>0</v>
      </c>
      <c r="AQ393" s="380">
        <v>0</v>
      </c>
      <c r="AR393" s="380">
        <v>0</v>
      </c>
      <c r="AS393" s="380">
        <v>0</v>
      </c>
      <c r="AT393" s="380">
        <v>0</v>
      </c>
      <c r="AU393" s="380">
        <v>0</v>
      </c>
      <c r="AV393" s="380">
        <v>0</v>
      </c>
      <c r="AW393" s="380">
        <v>0</v>
      </c>
      <c r="AX393" s="380">
        <v>0</v>
      </c>
      <c r="AY393" s="380">
        <v>0</v>
      </c>
      <c r="AZ393" s="380">
        <v>0</v>
      </c>
      <c r="BA393" s="380">
        <v>0</v>
      </c>
      <c r="BB393" s="380">
        <v>0</v>
      </c>
      <c r="BC393" s="380">
        <v>0</v>
      </c>
      <c r="BD393" s="380">
        <v>0</v>
      </c>
      <c r="BE393" s="380">
        <v>0</v>
      </c>
      <c r="BF393" s="380">
        <v>0</v>
      </c>
      <c r="BG393" s="380">
        <v>0</v>
      </c>
      <c r="BH393" s="380">
        <v>0</v>
      </c>
      <c r="BI393" s="380">
        <v>0</v>
      </c>
      <c r="BJ393" s="380">
        <v>0</v>
      </c>
      <c r="BK393" s="380">
        <v>0</v>
      </c>
      <c r="BL393" s="380">
        <v>0</v>
      </c>
      <c r="BM393" s="380">
        <v>0</v>
      </c>
      <c r="BN393" s="380">
        <v>0</v>
      </c>
      <c r="BO393" s="380">
        <v>0</v>
      </c>
      <c r="BP393" s="380">
        <v>0</v>
      </c>
      <c r="BQ393" s="380">
        <v>0</v>
      </c>
      <c r="BR393" s="380">
        <v>0</v>
      </c>
      <c r="BS393" s="380">
        <v>0</v>
      </c>
      <c r="BT393" s="380">
        <v>0</v>
      </c>
      <c r="BU393" s="380">
        <v>0</v>
      </c>
      <c r="BV393" s="380">
        <v>0</v>
      </c>
      <c r="BW393" s="380">
        <v>0</v>
      </c>
      <c r="BX393" s="380">
        <v>0</v>
      </c>
      <c r="BY393" s="380">
        <v>0</v>
      </c>
      <c r="BZ393" s="380">
        <v>0</v>
      </c>
      <c r="CA393" s="380">
        <v>0</v>
      </c>
      <c r="CB393" s="380">
        <v>0</v>
      </c>
      <c r="CC393" s="380">
        <v>0</v>
      </c>
      <c r="CD393" s="380">
        <v>0</v>
      </c>
      <c r="CE393" s="380">
        <v>0</v>
      </c>
      <c r="CF393" s="380">
        <v>0</v>
      </c>
      <c r="CG393" s="380">
        <v>0</v>
      </c>
      <c r="CH393" s="380" t="e">
        <f>SUM(#REF!)</f>
        <v>#REF!</v>
      </c>
      <c r="CI393" s="381"/>
      <c r="CJ393" s="381"/>
      <c r="CK393" s="382"/>
      <c r="CL393" s="383"/>
      <c r="CM393" s="384"/>
      <c r="CN393" s="385"/>
      <c r="CO393" s="384"/>
      <c r="CP393" s="386"/>
    </row>
    <row r="394" spans="1:93" s="129" customFormat="1" ht="14.25" customHeight="1">
      <c r="A394" s="119"/>
      <c r="B394" s="120"/>
      <c r="C394" s="540"/>
      <c r="D394" s="150"/>
      <c r="E394" s="150"/>
      <c r="F394" s="150"/>
      <c r="G394" s="121"/>
      <c r="H394" s="127"/>
      <c r="I394" s="125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  <c r="AY394" s="126"/>
      <c r="AZ394" s="126"/>
      <c r="BA394" s="126"/>
      <c r="BB394" s="126"/>
      <c r="BC394" s="126"/>
      <c r="BD394" s="126"/>
      <c r="BE394" s="126"/>
      <c r="BF394" s="126"/>
      <c r="BG394" s="126"/>
      <c r="BH394" s="126"/>
      <c r="BI394" s="126"/>
      <c r="BJ394" s="126"/>
      <c r="BK394" s="126"/>
      <c r="BL394" s="126"/>
      <c r="BM394" s="126"/>
      <c r="BN394" s="126"/>
      <c r="BO394" s="126"/>
      <c r="BP394" s="126"/>
      <c r="BQ394" s="126"/>
      <c r="BR394" s="126"/>
      <c r="BS394" s="126"/>
      <c r="BT394" s="126"/>
      <c r="BU394" s="126"/>
      <c r="BV394" s="126"/>
      <c r="BW394" s="126"/>
      <c r="BX394" s="126"/>
      <c r="BY394" s="126"/>
      <c r="BZ394" s="126"/>
      <c r="CA394" s="126"/>
      <c r="CB394" s="126"/>
      <c r="CC394" s="126"/>
      <c r="CD394" s="126"/>
      <c r="CE394" s="126"/>
      <c r="CF394" s="126"/>
      <c r="CG394" s="126"/>
      <c r="CH394" s="126"/>
      <c r="CI394" s="157"/>
      <c r="CJ394" s="158"/>
      <c r="CK394" s="157"/>
      <c r="CL394" s="157"/>
      <c r="CM394" s="158"/>
      <c r="CN394" s="158"/>
      <c r="CO394" s="158"/>
    </row>
    <row r="395" spans="1:94" s="88" customFormat="1" ht="13.5" customHeight="1" thickBot="1">
      <c r="A395" s="82"/>
      <c r="B395" s="83"/>
      <c r="C395" s="230" t="s">
        <v>252</v>
      </c>
      <c r="D395" s="84"/>
      <c r="E395" s="84"/>
      <c r="F395" s="85"/>
      <c r="G395" s="86" t="e">
        <f>H395-I395</f>
        <v>#REF!</v>
      </c>
      <c r="H395" s="379" t="e">
        <f>SUM(#REF!)</f>
        <v>#REF!</v>
      </c>
      <c r="I395" s="380"/>
      <c r="J395" s="380"/>
      <c r="K395" s="380"/>
      <c r="L395" s="380"/>
      <c r="M395" s="380"/>
      <c r="N395" s="380"/>
      <c r="O395" s="380"/>
      <c r="P395" s="380"/>
      <c r="Q395" s="380"/>
      <c r="R395" s="380"/>
      <c r="S395" s="380"/>
      <c r="T395" s="380"/>
      <c r="U395" s="380"/>
      <c r="V395" s="380"/>
      <c r="W395" s="380"/>
      <c r="X395" s="327"/>
      <c r="Y395" s="380"/>
      <c r="Z395" s="380"/>
      <c r="AA395" s="380"/>
      <c r="AB395" s="380"/>
      <c r="AC395" s="380"/>
      <c r="AD395" s="380"/>
      <c r="AE395" s="380"/>
      <c r="AF395" s="380"/>
      <c r="AG395" s="380"/>
      <c r="AH395" s="380"/>
      <c r="AI395" s="380"/>
      <c r="AJ395" s="380"/>
      <c r="AK395" s="380"/>
      <c r="AL395" s="380"/>
      <c r="AM395" s="380"/>
      <c r="AN395" s="380"/>
      <c r="AO395" s="380"/>
      <c r="AP395" s="380"/>
      <c r="AQ395" s="380"/>
      <c r="AR395" s="380"/>
      <c r="AS395" s="380"/>
      <c r="AT395" s="380"/>
      <c r="AU395" s="380"/>
      <c r="AV395" s="380"/>
      <c r="AW395" s="380"/>
      <c r="AX395" s="380"/>
      <c r="AY395" s="380"/>
      <c r="AZ395" s="380"/>
      <c r="BA395" s="380"/>
      <c r="BB395" s="380"/>
      <c r="BC395" s="380"/>
      <c r="BD395" s="380"/>
      <c r="BE395" s="380"/>
      <c r="BF395" s="380"/>
      <c r="BG395" s="380"/>
      <c r="BH395" s="380"/>
      <c r="BI395" s="380"/>
      <c r="BJ395" s="380"/>
      <c r="BK395" s="380"/>
      <c r="BL395" s="380"/>
      <c r="BM395" s="380"/>
      <c r="BN395" s="380"/>
      <c r="BO395" s="380"/>
      <c r="BP395" s="380"/>
      <c r="BQ395" s="380"/>
      <c r="BR395" s="380"/>
      <c r="BS395" s="380"/>
      <c r="BT395" s="380"/>
      <c r="BU395" s="380"/>
      <c r="BV395" s="380"/>
      <c r="BW395" s="380"/>
      <c r="BX395" s="380"/>
      <c r="BY395" s="380"/>
      <c r="BZ395" s="380"/>
      <c r="CA395" s="380"/>
      <c r="CB395" s="380"/>
      <c r="CC395" s="380"/>
      <c r="CD395" s="380"/>
      <c r="CE395" s="380"/>
      <c r="CF395" s="380"/>
      <c r="CG395" s="380"/>
      <c r="CH395" s="380" t="e">
        <f>SUM(#REF!)</f>
        <v>#REF!</v>
      </c>
      <c r="CI395" s="381"/>
      <c r="CJ395" s="381"/>
      <c r="CK395" s="382"/>
      <c r="CL395" s="383"/>
      <c r="CM395" s="384"/>
      <c r="CN395" s="385"/>
      <c r="CO395" s="384"/>
      <c r="CP395" s="386"/>
    </row>
    <row r="396" spans="1:94" s="88" customFormat="1" ht="13.5" customHeight="1" thickBot="1">
      <c r="A396" s="82"/>
      <c r="B396" s="83"/>
      <c r="C396" s="626" t="s">
        <v>382</v>
      </c>
      <c r="D396" s="84"/>
      <c r="E396" s="84"/>
      <c r="F396" s="85"/>
      <c r="G396" s="86">
        <f>H396-I396</f>
        <v>-250000</v>
      </c>
      <c r="H396" s="379">
        <f>SUM(H397:H398)</f>
        <v>0</v>
      </c>
      <c r="I396" s="380">
        <v>250000</v>
      </c>
      <c r="J396" s="380">
        <v>250000</v>
      </c>
      <c r="K396" s="380">
        <v>0</v>
      </c>
      <c r="L396" s="380">
        <v>0</v>
      </c>
      <c r="M396" s="380">
        <v>0</v>
      </c>
      <c r="N396" s="380">
        <v>0</v>
      </c>
      <c r="O396" s="380">
        <v>0</v>
      </c>
      <c r="P396" s="380">
        <v>0</v>
      </c>
      <c r="Q396" s="380">
        <v>0</v>
      </c>
      <c r="R396" s="380">
        <v>0</v>
      </c>
      <c r="S396" s="380">
        <v>0</v>
      </c>
      <c r="T396" s="380">
        <v>0</v>
      </c>
      <c r="U396" s="380">
        <v>0</v>
      </c>
      <c r="V396" s="380">
        <v>0</v>
      </c>
      <c r="W396" s="380">
        <v>0</v>
      </c>
      <c r="X396" s="380">
        <v>0</v>
      </c>
      <c r="Y396" s="380">
        <v>0</v>
      </c>
      <c r="Z396" s="380">
        <v>0</v>
      </c>
      <c r="AA396" s="380">
        <v>0</v>
      </c>
      <c r="AB396" s="380">
        <v>0</v>
      </c>
      <c r="AC396" s="380">
        <v>0</v>
      </c>
      <c r="AD396" s="380">
        <v>0</v>
      </c>
      <c r="AE396" s="380">
        <v>0</v>
      </c>
      <c r="AF396" s="380">
        <v>0</v>
      </c>
      <c r="AG396" s="380">
        <v>0</v>
      </c>
      <c r="AH396" s="380">
        <v>0</v>
      </c>
      <c r="AI396" s="380">
        <v>0</v>
      </c>
      <c r="AJ396" s="380">
        <v>0</v>
      </c>
      <c r="AK396" s="380">
        <v>0</v>
      </c>
      <c r="AL396" s="380">
        <v>0</v>
      </c>
      <c r="AM396" s="380">
        <v>0</v>
      </c>
      <c r="AN396" s="380">
        <v>0</v>
      </c>
      <c r="AO396" s="380">
        <v>0</v>
      </c>
      <c r="AP396" s="380">
        <v>0</v>
      </c>
      <c r="AQ396" s="380">
        <v>0</v>
      </c>
      <c r="AR396" s="380">
        <v>0</v>
      </c>
      <c r="AS396" s="380">
        <v>0</v>
      </c>
      <c r="AT396" s="380">
        <v>0</v>
      </c>
      <c r="AU396" s="380">
        <v>0</v>
      </c>
      <c r="AV396" s="380">
        <v>0</v>
      </c>
      <c r="AW396" s="380">
        <v>250000</v>
      </c>
      <c r="AX396" s="380">
        <v>0</v>
      </c>
      <c r="AY396" s="380">
        <v>0</v>
      </c>
      <c r="AZ396" s="380">
        <v>0</v>
      </c>
      <c r="BA396" s="380">
        <v>0</v>
      </c>
      <c r="BB396" s="380">
        <v>0</v>
      </c>
      <c r="BC396" s="380">
        <v>0</v>
      </c>
      <c r="BD396" s="380">
        <v>0</v>
      </c>
      <c r="BE396" s="380">
        <v>0</v>
      </c>
      <c r="BF396" s="380">
        <v>0</v>
      </c>
      <c r="BG396" s="380">
        <v>0</v>
      </c>
      <c r="BH396" s="380">
        <v>0</v>
      </c>
      <c r="BI396" s="380">
        <v>0</v>
      </c>
      <c r="BJ396" s="380">
        <v>0</v>
      </c>
      <c r="BK396" s="380">
        <v>250000</v>
      </c>
      <c r="BL396" s="380">
        <v>0</v>
      </c>
      <c r="BM396" s="380">
        <v>0</v>
      </c>
      <c r="BN396" s="380">
        <v>0</v>
      </c>
      <c r="BO396" s="380">
        <v>250000</v>
      </c>
      <c r="BP396" s="380">
        <v>0</v>
      </c>
      <c r="BQ396" s="380">
        <v>0</v>
      </c>
      <c r="BR396" s="380">
        <v>0</v>
      </c>
      <c r="BS396" s="380">
        <v>0</v>
      </c>
      <c r="BT396" s="380">
        <v>0</v>
      </c>
      <c r="BU396" s="380">
        <v>0</v>
      </c>
      <c r="BV396" s="380">
        <v>0</v>
      </c>
      <c r="BW396" s="380">
        <v>0</v>
      </c>
      <c r="BX396" s="380">
        <v>0</v>
      </c>
      <c r="BY396" s="380">
        <v>0</v>
      </c>
      <c r="BZ396" s="380">
        <v>0</v>
      </c>
      <c r="CA396" s="380">
        <v>0</v>
      </c>
      <c r="CB396" s="380">
        <v>0</v>
      </c>
      <c r="CC396" s="380">
        <v>0</v>
      </c>
      <c r="CD396" s="380">
        <v>0</v>
      </c>
      <c r="CE396" s="380">
        <v>0</v>
      </c>
      <c r="CF396" s="380">
        <v>0</v>
      </c>
      <c r="CG396" s="380">
        <v>0</v>
      </c>
      <c r="CH396" s="380" t="e">
        <f>SUM(#REF!)</f>
        <v>#REF!</v>
      </c>
      <c r="CI396" s="381"/>
      <c r="CJ396" s="381"/>
      <c r="CK396" s="382"/>
      <c r="CL396" s="383"/>
      <c r="CM396" s="384"/>
      <c r="CN396" s="385"/>
      <c r="CO396" s="384"/>
      <c r="CP396" s="386"/>
    </row>
    <row r="397" spans="1:94" s="88" customFormat="1" ht="13.5" customHeight="1" thickBot="1">
      <c r="A397" s="82"/>
      <c r="B397" s="83"/>
      <c r="C397" s="649" t="s">
        <v>383</v>
      </c>
      <c r="D397" s="84"/>
      <c r="E397" s="84"/>
      <c r="F397" s="85"/>
      <c r="G397" s="86">
        <f>H397-I397</f>
        <v>-250000</v>
      </c>
      <c r="H397" s="379">
        <f>SUM(H398:H400)</f>
        <v>0</v>
      </c>
      <c r="I397" s="380">
        <v>250000</v>
      </c>
      <c r="J397" s="380">
        <v>250000</v>
      </c>
      <c r="K397" s="380">
        <v>0</v>
      </c>
      <c r="L397" s="380">
        <v>0</v>
      </c>
      <c r="M397" s="380">
        <v>0</v>
      </c>
      <c r="N397" s="380">
        <v>0</v>
      </c>
      <c r="O397" s="380">
        <v>0</v>
      </c>
      <c r="P397" s="380">
        <v>0</v>
      </c>
      <c r="Q397" s="380">
        <v>0</v>
      </c>
      <c r="R397" s="380">
        <v>0</v>
      </c>
      <c r="S397" s="380">
        <v>0</v>
      </c>
      <c r="T397" s="380">
        <v>0</v>
      </c>
      <c r="U397" s="380">
        <v>0</v>
      </c>
      <c r="V397" s="380">
        <v>0</v>
      </c>
      <c r="W397" s="380">
        <v>0</v>
      </c>
      <c r="X397" s="380">
        <v>0</v>
      </c>
      <c r="Y397" s="380">
        <v>0</v>
      </c>
      <c r="Z397" s="380">
        <v>0</v>
      </c>
      <c r="AA397" s="380">
        <v>0</v>
      </c>
      <c r="AB397" s="380">
        <v>0</v>
      </c>
      <c r="AC397" s="380">
        <v>0</v>
      </c>
      <c r="AD397" s="380">
        <v>0</v>
      </c>
      <c r="AE397" s="380">
        <v>0</v>
      </c>
      <c r="AF397" s="380">
        <v>0</v>
      </c>
      <c r="AG397" s="380">
        <v>0</v>
      </c>
      <c r="AH397" s="380">
        <v>0</v>
      </c>
      <c r="AI397" s="380">
        <v>0</v>
      </c>
      <c r="AJ397" s="380">
        <v>0</v>
      </c>
      <c r="AK397" s="380">
        <v>0</v>
      </c>
      <c r="AL397" s="380">
        <v>0</v>
      </c>
      <c r="AM397" s="380">
        <v>0</v>
      </c>
      <c r="AN397" s="380">
        <v>0</v>
      </c>
      <c r="AO397" s="380">
        <v>0</v>
      </c>
      <c r="AP397" s="380">
        <v>0</v>
      </c>
      <c r="AQ397" s="380">
        <v>0</v>
      </c>
      <c r="AR397" s="380">
        <v>0</v>
      </c>
      <c r="AS397" s="380">
        <v>0</v>
      </c>
      <c r="AT397" s="380">
        <v>0</v>
      </c>
      <c r="AU397" s="380">
        <v>0</v>
      </c>
      <c r="AV397" s="380">
        <v>0</v>
      </c>
      <c r="AW397" s="380">
        <v>250000</v>
      </c>
      <c r="AX397" s="380">
        <v>0</v>
      </c>
      <c r="AY397" s="380">
        <v>0</v>
      </c>
      <c r="AZ397" s="380">
        <v>0</v>
      </c>
      <c r="BA397" s="380">
        <v>0</v>
      </c>
      <c r="BB397" s="380">
        <v>0</v>
      </c>
      <c r="BC397" s="380">
        <v>0</v>
      </c>
      <c r="BD397" s="380">
        <v>0</v>
      </c>
      <c r="BE397" s="380">
        <v>0</v>
      </c>
      <c r="BF397" s="380">
        <v>0</v>
      </c>
      <c r="BG397" s="380">
        <v>0</v>
      </c>
      <c r="BH397" s="380">
        <v>0</v>
      </c>
      <c r="BI397" s="380">
        <v>0</v>
      </c>
      <c r="BJ397" s="380">
        <v>0</v>
      </c>
      <c r="BK397" s="380">
        <v>250000</v>
      </c>
      <c r="BL397" s="380">
        <v>0</v>
      </c>
      <c r="BM397" s="380">
        <v>0</v>
      </c>
      <c r="BN397" s="380">
        <v>0</v>
      </c>
      <c r="BO397" s="380">
        <v>250000</v>
      </c>
      <c r="BP397" s="380">
        <v>0</v>
      </c>
      <c r="BQ397" s="380">
        <v>0</v>
      </c>
      <c r="BR397" s="380">
        <v>0</v>
      </c>
      <c r="BS397" s="380">
        <v>0</v>
      </c>
      <c r="BT397" s="380">
        <v>0</v>
      </c>
      <c r="BU397" s="380">
        <v>0</v>
      </c>
      <c r="BV397" s="380">
        <v>0</v>
      </c>
      <c r="BW397" s="380">
        <v>0</v>
      </c>
      <c r="BX397" s="380">
        <v>0</v>
      </c>
      <c r="BY397" s="380">
        <v>0</v>
      </c>
      <c r="BZ397" s="380">
        <v>0</v>
      </c>
      <c r="CA397" s="380">
        <v>0</v>
      </c>
      <c r="CB397" s="380">
        <v>0</v>
      </c>
      <c r="CC397" s="380">
        <v>0</v>
      </c>
      <c r="CD397" s="380">
        <v>0</v>
      </c>
      <c r="CE397" s="380">
        <v>0</v>
      </c>
      <c r="CF397" s="380">
        <v>0</v>
      </c>
      <c r="CG397" s="380">
        <v>0</v>
      </c>
      <c r="CH397" s="380" t="e">
        <f>SUM(#REF!)</f>
        <v>#REF!</v>
      </c>
      <c r="CI397" s="381"/>
      <c r="CJ397" s="381"/>
      <c r="CK397" s="382"/>
      <c r="CL397" s="383"/>
      <c r="CM397" s="384"/>
      <c r="CN397" s="385"/>
      <c r="CO397" s="384"/>
      <c r="CP397" s="386"/>
    </row>
    <row r="398" spans="1:93" s="129" customFormat="1" ht="14.25" customHeight="1">
      <c r="A398" s="119"/>
      <c r="B398" s="120"/>
      <c r="C398" s="540"/>
      <c r="D398" s="150"/>
      <c r="E398" s="150"/>
      <c r="F398" s="150"/>
      <c r="G398" s="121"/>
      <c r="H398" s="127"/>
      <c r="I398" s="125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6"/>
      <c r="AS398" s="126"/>
      <c r="AT398" s="126"/>
      <c r="AU398" s="126"/>
      <c r="AV398" s="126"/>
      <c r="AW398" s="126"/>
      <c r="AX398" s="126"/>
      <c r="AY398" s="126"/>
      <c r="AZ398" s="126"/>
      <c r="BA398" s="126"/>
      <c r="BB398" s="126"/>
      <c r="BC398" s="126"/>
      <c r="BD398" s="126"/>
      <c r="BE398" s="126"/>
      <c r="BF398" s="126"/>
      <c r="BG398" s="126"/>
      <c r="BH398" s="126"/>
      <c r="BI398" s="126"/>
      <c r="BJ398" s="126"/>
      <c r="BK398" s="126"/>
      <c r="BL398" s="126"/>
      <c r="BM398" s="126"/>
      <c r="BN398" s="126"/>
      <c r="BO398" s="126"/>
      <c r="BP398" s="126"/>
      <c r="BQ398" s="126"/>
      <c r="BR398" s="126"/>
      <c r="BS398" s="126"/>
      <c r="BT398" s="126"/>
      <c r="BU398" s="126"/>
      <c r="BV398" s="126"/>
      <c r="BW398" s="126"/>
      <c r="BX398" s="126"/>
      <c r="BY398" s="126"/>
      <c r="BZ398" s="126"/>
      <c r="CA398" s="126"/>
      <c r="CB398" s="126"/>
      <c r="CC398" s="126"/>
      <c r="CD398" s="126"/>
      <c r="CE398" s="126"/>
      <c r="CF398" s="126"/>
      <c r="CG398" s="126"/>
      <c r="CH398" s="126"/>
      <c r="CI398" s="157"/>
      <c r="CJ398" s="158"/>
      <c r="CK398" s="157"/>
      <c r="CL398" s="157"/>
      <c r="CM398" s="158"/>
      <c r="CN398" s="158"/>
      <c r="CO398" s="158"/>
    </row>
    <row r="399" spans="1:93" s="398" customFormat="1" ht="31.5" customHeight="1" thickBot="1">
      <c r="A399" s="341"/>
      <c r="B399" s="342" t="s">
        <v>263</v>
      </c>
      <c r="C399" s="231" t="s">
        <v>303</v>
      </c>
      <c r="D399" s="84" t="s">
        <v>144</v>
      </c>
      <c r="E399" s="84" t="s">
        <v>211</v>
      </c>
      <c r="F399" s="84" t="s">
        <v>246</v>
      </c>
      <c r="G399" s="280"/>
      <c r="H399" s="395"/>
      <c r="I399" s="380"/>
      <c r="J399" s="380"/>
      <c r="K399" s="380"/>
      <c r="L399" s="380"/>
      <c r="M399" s="380"/>
      <c r="N399" s="380"/>
      <c r="O399" s="380"/>
      <c r="P399" s="380"/>
      <c r="Q399" s="380"/>
      <c r="R399" s="380"/>
      <c r="S399" s="380"/>
      <c r="T399" s="380"/>
      <c r="U399" s="380"/>
      <c r="V399" s="380"/>
      <c r="W399" s="380"/>
      <c r="X399" s="327"/>
      <c r="Y399" s="380"/>
      <c r="Z399" s="380"/>
      <c r="AA399" s="380"/>
      <c r="AB399" s="380"/>
      <c r="AC399" s="380"/>
      <c r="AD399" s="380"/>
      <c r="AE399" s="380"/>
      <c r="AF399" s="380"/>
      <c r="AG399" s="380"/>
      <c r="AH399" s="380"/>
      <c r="AI399" s="380"/>
      <c r="AJ399" s="380"/>
      <c r="AK399" s="380"/>
      <c r="AL399" s="380"/>
      <c r="AM399" s="380"/>
      <c r="AN399" s="380"/>
      <c r="AO399" s="380"/>
      <c r="AP399" s="380"/>
      <c r="AQ399" s="380"/>
      <c r="AR399" s="380"/>
      <c r="AS399" s="380"/>
      <c r="AT399" s="380"/>
      <c r="AU399" s="380"/>
      <c r="AV399" s="380"/>
      <c r="AW399" s="380"/>
      <c r="AX399" s="380"/>
      <c r="AY399" s="380"/>
      <c r="AZ399" s="380"/>
      <c r="BA399" s="380"/>
      <c r="BB399" s="380"/>
      <c r="BC399" s="380"/>
      <c r="BD399" s="380"/>
      <c r="BE399" s="380"/>
      <c r="BF399" s="380"/>
      <c r="BG399" s="380"/>
      <c r="BH399" s="380"/>
      <c r="BI399" s="380"/>
      <c r="BJ399" s="380"/>
      <c r="BK399" s="380"/>
      <c r="BL399" s="380"/>
      <c r="BM399" s="380"/>
      <c r="BN399" s="380"/>
      <c r="BO399" s="380"/>
      <c r="BP399" s="380"/>
      <c r="BQ399" s="380"/>
      <c r="BR399" s="380"/>
      <c r="BS399" s="380"/>
      <c r="BT399" s="380"/>
      <c r="BU399" s="380"/>
      <c r="BV399" s="380"/>
      <c r="BW399" s="380"/>
      <c r="BX399" s="380"/>
      <c r="BY399" s="380"/>
      <c r="BZ399" s="380"/>
      <c r="CA399" s="380"/>
      <c r="CB399" s="380"/>
      <c r="CC399" s="380"/>
      <c r="CD399" s="380"/>
      <c r="CE399" s="380"/>
      <c r="CF399" s="380"/>
      <c r="CG399" s="380"/>
      <c r="CH399" s="380" t="e">
        <f>SUM(#REF!)</f>
        <v>#REF!</v>
      </c>
      <c r="CI399" s="396"/>
      <c r="CJ399" s="397"/>
      <c r="CK399" s="396"/>
      <c r="CL399" s="396"/>
      <c r="CM399" s="397"/>
      <c r="CN399" s="397"/>
      <c r="CO399" s="397"/>
    </row>
    <row r="400" spans="1:93" s="398" customFormat="1" ht="30" customHeight="1" thickBot="1">
      <c r="A400" s="341"/>
      <c r="B400" s="342"/>
      <c r="C400" s="626" t="s">
        <v>382</v>
      </c>
      <c r="D400" s="84"/>
      <c r="E400" s="84"/>
      <c r="F400" s="84"/>
      <c r="G400" s="280"/>
      <c r="H400" s="395"/>
      <c r="I400" s="380">
        <v>27130</v>
      </c>
      <c r="J400" s="380">
        <v>27130</v>
      </c>
      <c r="K400" s="380">
        <v>0</v>
      </c>
      <c r="L400" s="380">
        <v>0</v>
      </c>
      <c r="M400" s="380">
        <v>0</v>
      </c>
      <c r="N400" s="380">
        <v>0</v>
      </c>
      <c r="O400" s="380">
        <v>0</v>
      </c>
      <c r="P400" s="380">
        <v>0</v>
      </c>
      <c r="Q400" s="380">
        <v>0</v>
      </c>
      <c r="R400" s="380">
        <v>0</v>
      </c>
      <c r="S400" s="380">
        <v>0</v>
      </c>
      <c r="T400" s="380">
        <v>0</v>
      </c>
      <c r="U400" s="380">
        <v>0</v>
      </c>
      <c r="V400" s="380">
        <v>0</v>
      </c>
      <c r="W400" s="380">
        <v>0</v>
      </c>
      <c r="X400" s="380">
        <v>0</v>
      </c>
      <c r="Y400" s="380">
        <v>0</v>
      </c>
      <c r="Z400" s="380">
        <v>0</v>
      </c>
      <c r="AA400" s="380">
        <v>0</v>
      </c>
      <c r="AB400" s="380">
        <v>0</v>
      </c>
      <c r="AC400" s="380">
        <v>0</v>
      </c>
      <c r="AD400" s="380">
        <v>0</v>
      </c>
      <c r="AE400" s="380">
        <v>0</v>
      </c>
      <c r="AF400" s="380">
        <v>0</v>
      </c>
      <c r="AG400" s="380">
        <v>0</v>
      </c>
      <c r="AH400" s="380">
        <v>0</v>
      </c>
      <c r="AI400" s="380">
        <v>0</v>
      </c>
      <c r="AJ400" s="380">
        <v>0</v>
      </c>
      <c r="AK400" s="380">
        <v>0</v>
      </c>
      <c r="AL400" s="380">
        <v>0</v>
      </c>
      <c r="AM400" s="380">
        <v>0</v>
      </c>
      <c r="AN400" s="380">
        <v>0</v>
      </c>
      <c r="AO400" s="380">
        <v>0</v>
      </c>
      <c r="AP400" s="380">
        <v>0</v>
      </c>
      <c r="AQ400" s="380">
        <v>0</v>
      </c>
      <c r="AR400" s="380">
        <v>0</v>
      </c>
      <c r="AS400" s="380">
        <v>0</v>
      </c>
      <c r="AT400" s="380">
        <v>0</v>
      </c>
      <c r="AU400" s="380">
        <v>0</v>
      </c>
      <c r="AV400" s="380">
        <v>0</v>
      </c>
      <c r="AW400" s="380">
        <v>27130</v>
      </c>
      <c r="AX400" s="380">
        <v>0</v>
      </c>
      <c r="AY400" s="380">
        <v>0</v>
      </c>
      <c r="AZ400" s="380">
        <v>0</v>
      </c>
      <c r="BA400" s="380">
        <v>0</v>
      </c>
      <c r="BB400" s="380">
        <v>0</v>
      </c>
      <c r="BC400" s="380">
        <v>0</v>
      </c>
      <c r="BD400" s="380">
        <v>0</v>
      </c>
      <c r="BE400" s="380">
        <v>0</v>
      </c>
      <c r="BF400" s="380">
        <v>0</v>
      </c>
      <c r="BG400" s="380">
        <v>0</v>
      </c>
      <c r="BH400" s="380">
        <v>0</v>
      </c>
      <c r="BI400" s="380">
        <v>0</v>
      </c>
      <c r="BJ400" s="380">
        <v>0</v>
      </c>
      <c r="BK400" s="380">
        <v>27130</v>
      </c>
      <c r="BL400" s="380">
        <v>0</v>
      </c>
      <c r="BM400" s="380">
        <v>0</v>
      </c>
      <c r="BN400" s="380">
        <v>0</v>
      </c>
      <c r="BO400" s="380">
        <v>27130</v>
      </c>
      <c r="BP400" s="380">
        <v>0</v>
      </c>
      <c r="BQ400" s="380">
        <v>0</v>
      </c>
      <c r="BR400" s="380">
        <v>0</v>
      </c>
      <c r="BS400" s="380">
        <v>0</v>
      </c>
      <c r="BT400" s="380">
        <v>0</v>
      </c>
      <c r="BU400" s="380">
        <v>0</v>
      </c>
      <c r="BV400" s="380">
        <v>0</v>
      </c>
      <c r="BW400" s="380">
        <v>0</v>
      </c>
      <c r="BX400" s="380">
        <v>0</v>
      </c>
      <c r="BY400" s="380">
        <v>0</v>
      </c>
      <c r="BZ400" s="380">
        <v>0</v>
      </c>
      <c r="CA400" s="380">
        <v>0</v>
      </c>
      <c r="CB400" s="380">
        <v>0</v>
      </c>
      <c r="CC400" s="380">
        <v>0</v>
      </c>
      <c r="CD400" s="380">
        <v>0</v>
      </c>
      <c r="CE400" s="380">
        <v>0</v>
      </c>
      <c r="CF400" s="380">
        <v>0</v>
      </c>
      <c r="CG400" s="380">
        <v>0</v>
      </c>
      <c r="CH400" s="380" t="e">
        <f>SUM(CH401:CH402)</f>
        <v>#REF!</v>
      </c>
      <c r="CI400" s="396"/>
      <c r="CJ400" s="397"/>
      <c r="CK400" s="396"/>
      <c r="CL400" s="396"/>
      <c r="CM400" s="397"/>
      <c r="CN400" s="397"/>
      <c r="CO400" s="397"/>
    </row>
    <row r="401" spans="1:93" s="398" customFormat="1" ht="30" customHeight="1" thickBot="1">
      <c r="A401" s="341"/>
      <c r="B401" s="342"/>
      <c r="C401" s="649" t="s">
        <v>383</v>
      </c>
      <c r="D401" s="84"/>
      <c r="E401" s="84"/>
      <c r="F401" s="84"/>
      <c r="G401" s="280"/>
      <c r="H401" s="395"/>
      <c r="I401" s="380">
        <v>27130</v>
      </c>
      <c r="J401" s="380">
        <v>27130</v>
      </c>
      <c r="K401" s="380">
        <v>0</v>
      </c>
      <c r="L401" s="380">
        <v>0</v>
      </c>
      <c r="M401" s="380">
        <v>0</v>
      </c>
      <c r="N401" s="380">
        <v>0</v>
      </c>
      <c r="O401" s="380">
        <v>0</v>
      </c>
      <c r="P401" s="380">
        <v>0</v>
      </c>
      <c r="Q401" s="380">
        <v>0</v>
      </c>
      <c r="R401" s="380">
        <v>0</v>
      </c>
      <c r="S401" s="380">
        <v>0</v>
      </c>
      <c r="T401" s="380">
        <v>0</v>
      </c>
      <c r="U401" s="380">
        <v>0</v>
      </c>
      <c r="V401" s="380">
        <v>0</v>
      </c>
      <c r="W401" s="380">
        <v>0</v>
      </c>
      <c r="X401" s="380">
        <v>0</v>
      </c>
      <c r="Y401" s="380">
        <v>0</v>
      </c>
      <c r="Z401" s="380">
        <v>0</v>
      </c>
      <c r="AA401" s="380">
        <v>0</v>
      </c>
      <c r="AB401" s="380">
        <v>0</v>
      </c>
      <c r="AC401" s="380">
        <v>0</v>
      </c>
      <c r="AD401" s="380">
        <v>0</v>
      </c>
      <c r="AE401" s="380">
        <v>0</v>
      </c>
      <c r="AF401" s="380">
        <v>0</v>
      </c>
      <c r="AG401" s="380">
        <v>0</v>
      </c>
      <c r="AH401" s="380">
        <v>0</v>
      </c>
      <c r="AI401" s="380">
        <v>0</v>
      </c>
      <c r="AJ401" s="380">
        <v>0</v>
      </c>
      <c r="AK401" s="380">
        <v>0</v>
      </c>
      <c r="AL401" s="380">
        <v>0</v>
      </c>
      <c r="AM401" s="380">
        <v>0</v>
      </c>
      <c r="AN401" s="380">
        <v>0</v>
      </c>
      <c r="AO401" s="380">
        <v>0</v>
      </c>
      <c r="AP401" s="380">
        <v>0</v>
      </c>
      <c r="AQ401" s="380">
        <v>0</v>
      </c>
      <c r="AR401" s="380">
        <v>0</v>
      </c>
      <c r="AS401" s="380">
        <v>0</v>
      </c>
      <c r="AT401" s="380">
        <v>0</v>
      </c>
      <c r="AU401" s="380">
        <v>0</v>
      </c>
      <c r="AV401" s="380">
        <v>0</v>
      </c>
      <c r="AW401" s="380">
        <v>27130</v>
      </c>
      <c r="AX401" s="380">
        <v>0</v>
      </c>
      <c r="AY401" s="380">
        <v>0</v>
      </c>
      <c r="AZ401" s="380">
        <v>0</v>
      </c>
      <c r="BA401" s="380">
        <v>0</v>
      </c>
      <c r="BB401" s="380">
        <v>0</v>
      </c>
      <c r="BC401" s="380">
        <v>0</v>
      </c>
      <c r="BD401" s="380">
        <v>0</v>
      </c>
      <c r="BE401" s="380">
        <v>0</v>
      </c>
      <c r="BF401" s="380">
        <v>0</v>
      </c>
      <c r="BG401" s="380">
        <v>0</v>
      </c>
      <c r="BH401" s="380">
        <v>0</v>
      </c>
      <c r="BI401" s="380">
        <v>0</v>
      </c>
      <c r="BJ401" s="380">
        <v>0</v>
      </c>
      <c r="BK401" s="380">
        <v>27130</v>
      </c>
      <c r="BL401" s="380">
        <v>0</v>
      </c>
      <c r="BM401" s="380">
        <v>0</v>
      </c>
      <c r="BN401" s="380">
        <v>0</v>
      </c>
      <c r="BO401" s="380">
        <v>27130</v>
      </c>
      <c r="BP401" s="380">
        <v>0</v>
      </c>
      <c r="BQ401" s="380">
        <v>0</v>
      </c>
      <c r="BR401" s="380">
        <v>0</v>
      </c>
      <c r="BS401" s="380">
        <v>0</v>
      </c>
      <c r="BT401" s="380">
        <v>0</v>
      </c>
      <c r="BU401" s="380">
        <v>0</v>
      </c>
      <c r="BV401" s="380">
        <v>0</v>
      </c>
      <c r="BW401" s="380">
        <v>0</v>
      </c>
      <c r="BX401" s="380">
        <v>0</v>
      </c>
      <c r="BY401" s="380">
        <v>0</v>
      </c>
      <c r="BZ401" s="380">
        <v>0</v>
      </c>
      <c r="CA401" s="380">
        <v>0</v>
      </c>
      <c r="CB401" s="380">
        <v>0</v>
      </c>
      <c r="CC401" s="380">
        <v>0</v>
      </c>
      <c r="CD401" s="380">
        <v>0</v>
      </c>
      <c r="CE401" s="380">
        <v>0</v>
      </c>
      <c r="CF401" s="380">
        <v>0</v>
      </c>
      <c r="CG401" s="380">
        <v>0</v>
      </c>
      <c r="CH401" s="380" t="e">
        <f>SUM(CH402:CH404)</f>
        <v>#REF!</v>
      </c>
      <c r="CI401" s="396"/>
      <c r="CJ401" s="397"/>
      <c r="CK401" s="396"/>
      <c r="CL401" s="396"/>
      <c r="CM401" s="397"/>
      <c r="CN401" s="397"/>
      <c r="CO401" s="397"/>
    </row>
    <row r="402" spans="1:93" s="129" customFormat="1" ht="14.25" customHeight="1">
      <c r="A402" s="119"/>
      <c r="B402" s="120"/>
      <c r="C402" s="540"/>
      <c r="D402" s="150"/>
      <c r="E402" s="150"/>
      <c r="F402" s="150"/>
      <c r="G402" s="121"/>
      <c r="H402" s="127"/>
      <c r="I402" s="125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  <c r="AW402" s="126"/>
      <c r="AX402" s="126"/>
      <c r="AY402" s="126"/>
      <c r="AZ402" s="126"/>
      <c r="BA402" s="126"/>
      <c r="BB402" s="126"/>
      <c r="BC402" s="126"/>
      <c r="BD402" s="126"/>
      <c r="BE402" s="126"/>
      <c r="BF402" s="126"/>
      <c r="BG402" s="126"/>
      <c r="BH402" s="126"/>
      <c r="BI402" s="126"/>
      <c r="BJ402" s="126"/>
      <c r="BK402" s="126"/>
      <c r="BL402" s="126"/>
      <c r="BM402" s="126"/>
      <c r="BN402" s="126"/>
      <c r="BO402" s="126"/>
      <c r="BP402" s="126"/>
      <c r="BQ402" s="126"/>
      <c r="BR402" s="126"/>
      <c r="BS402" s="126"/>
      <c r="BT402" s="126"/>
      <c r="BU402" s="126"/>
      <c r="BV402" s="126"/>
      <c r="BW402" s="126"/>
      <c r="BX402" s="126"/>
      <c r="BY402" s="126"/>
      <c r="BZ402" s="126"/>
      <c r="CA402" s="126"/>
      <c r="CB402" s="126"/>
      <c r="CC402" s="126"/>
      <c r="CD402" s="126"/>
      <c r="CE402" s="126"/>
      <c r="CF402" s="126"/>
      <c r="CG402" s="126"/>
      <c r="CH402" s="126"/>
      <c r="CI402" s="157"/>
      <c r="CJ402" s="158"/>
      <c r="CK402" s="157"/>
      <c r="CL402" s="157"/>
      <c r="CM402" s="158"/>
      <c r="CN402" s="158"/>
      <c r="CO402" s="158"/>
    </row>
    <row r="403" spans="1:95" s="406" customFormat="1" ht="13.5" customHeight="1" thickBot="1">
      <c r="A403" s="404" t="s">
        <v>147</v>
      </c>
      <c r="B403" s="405" t="s">
        <v>148</v>
      </c>
      <c r="C403" s="231" t="s">
        <v>304</v>
      </c>
      <c r="D403" s="84" t="s">
        <v>149</v>
      </c>
      <c r="E403" s="84" t="s">
        <v>136</v>
      </c>
      <c r="F403" s="84" t="s">
        <v>150</v>
      </c>
      <c r="G403" s="280" t="e">
        <f>H403-I403</f>
        <v>#REF!</v>
      </c>
      <c r="H403" s="280" t="e">
        <f>SUM(#REF!)</f>
        <v>#REF!</v>
      </c>
      <c r="I403" s="281"/>
      <c r="J403" s="281"/>
      <c r="K403" s="281"/>
      <c r="L403" s="281"/>
      <c r="M403" s="281"/>
      <c r="N403" s="281"/>
      <c r="O403" s="281"/>
      <c r="P403" s="281"/>
      <c r="Q403" s="281"/>
      <c r="R403" s="281"/>
      <c r="S403" s="281"/>
      <c r="T403" s="281"/>
      <c r="U403" s="281"/>
      <c r="V403" s="281"/>
      <c r="W403" s="281"/>
      <c r="X403" s="282"/>
      <c r="Y403" s="281"/>
      <c r="Z403" s="281"/>
      <c r="AA403" s="281"/>
      <c r="AB403" s="281"/>
      <c r="AC403" s="281"/>
      <c r="AD403" s="281"/>
      <c r="AE403" s="281"/>
      <c r="AF403" s="281"/>
      <c r="AG403" s="281"/>
      <c r="AH403" s="281"/>
      <c r="AI403" s="281"/>
      <c r="AJ403" s="281"/>
      <c r="AK403" s="281"/>
      <c r="AL403" s="281"/>
      <c r="AM403" s="281"/>
      <c r="AN403" s="281"/>
      <c r="AO403" s="281"/>
      <c r="AP403" s="281"/>
      <c r="AQ403" s="281"/>
      <c r="AR403" s="281"/>
      <c r="AS403" s="281"/>
      <c r="AT403" s="281"/>
      <c r="AU403" s="281"/>
      <c r="AV403" s="281"/>
      <c r="AW403" s="281"/>
      <c r="AX403" s="281"/>
      <c r="AY403" s="281"/>
      <c r="AZ403" s="281"/>
      <c r="BA403" s="281"/>
      <c r="BB403" s="281"/>
      <c r="BC403" s="281"/>
      <c r="BD403" s="281"/>
      <c r="BE403" s="281"/>
      <c r="BF403" s="281"/>
      <c r="BG403" s="281"/>
      <c r="BH403" s="281"/>
      <c r="BI403" s="281"/>
      <c r="BJ403" s="281"/>
      <c r="BK403" s="281"/>
      <c r="BL403" s="281"/>
      <c r="BM403" s="281"/>
      <c r="BN403" s="281"/>
      <c r="BO403" s="281"/>
      <c r="BP403" s="281"/>
      <c r="BQ403" s="281"/>
      <c r="BR403" s="281"/>
      <c r="BS403" s="281"/>
      <c r="BT403" s="281"/>
      <c r="BU403" s="281"/>
      <c r="BV403" s="281"/>
      <c r="BW403" s="281"/>
      <c r="BX403" s="281"/>
      <c r="BY403" s="281"/>
      <c r="BZ403" s="281"/>
      <c r="CA403" s="281"/>
      <c r="CB403" s="281"/>
      <c r="CC403" s="281"/>
      <c r="CD403" s="281"/>
      <c r="CE403" s="281"/>
      <c r="CF403" s="281"/>
      <c r="CG403" s="281"/>
      <c r="CH403" s="281" t="e">
        <f>SUM(#REF!)</f>
        <v>#REF!</v>
      </c>
      <c r="CI403" s="280"/>
      <c r="CJ403" s="280"/>
      <c r="CK403" s="280"/>
      <c r="CL403" s="280"/>
      <c r="CM403" s="280"/>
      <c r="CN403" s="280"/>
      <c r="CO403" s="280"/>
      <c r="CP403" s="280"/>
      <c r="CQ403" s="284"/>
    </row>
    <row r="404" spans="1:95" s="406" customFormat="1" ht="13.5" customHeight="1" thickBot="1">
      <c r="A404" s="404"/>
      <c r="B404" s="405"/>
      <c r="C404" s="626" t="s">
        <v>382</v>
      </c>
      <c r="D404" s="84"/>
      <c r="E404" s="84"/>
      <c r="F404" s="84"/>
      <c r="G404" s="280">
        <f>H404-I404</f>
        <v>13996276</v>
      </c>
      <c r="H404" s="280">
        <f>SUM(H405:H406)</f>
        <v>14286276</v>
      </c>
      <c r="I404" s="281">
        <v>290000</v>
      </c>
      <c r="J404" s="281">
        <v>0</v>
      </c>
      <c r="K404" s="281">
        <v>0</v>
      </c>
      <c r="L404" s="281">
        <v>0</v>
      </c>
      <c r="M404" s="281">
        <v>0</v>
      </c>
      <c r="N404" s="281">
        <v>0</v>
      </c>
      <c r="O404" s="281">
        <v>0</v>
      </c>
      <c r="P404" s="281">
        <v>0</v>
      </c>
      <c r="Q404" s="281">
        <v>0</v>
      </c>
      <c r="R404" s="281">
        <v>0</v>
      </c>
      <c r="S404" s="281">
        <v>0</v>
      </c>
      <c r="T404" s="281">
        <v>0</v>
      </c>
      <c r="U404" s="281">
        <v>0</v>
      </c>
      <c r="V404" s="281">
        <v>0</v>
      </c>
      <c r="W404" s="281">
        <v>0</v>
      </c>
      <c r="X404" s="281">
        <v>0</v>
      </c>
      <c r="Y404" s="281">
        <v>0</v>
      </c>
      <c r="Z404" s="281">
        <v>0</v>
      </c>
      <c r="AA404" s="281">
        <v>0</v>
      </c>
      <c r="AB404" s="281">
        <v>0</v>
      </c>
      <c r="AC404" s="281">
        <v>0</v>
      </c>
      <c r="AD404" s="281">
        <v>0</v>
      </c>
      <c r="AE404" s="281">
        <v>0</v>
      </c>
      <c r="AF404" s="281">
        <v>0</v>
      </c>
      <c r="AG404" s="281">
        <v>0</v>
      </c>
      <c r="AH404" s="281">
        <v>0</v>
      </c>
      <c r="AI404" s="281">
        <v>0</v>
      </c>
      <c r="AJ404" s="281">
        <v>0</v>
      </c>
      <c r="AK404" s="281">
        <v>0</v>
      </c>
      <c r="AL404" s="281">
        <v>0</v>
      </c>
      <c r="AM404" s="281">
        <v>0</v>
      </c>
      <c r="AN404" s="281">
        <v>0</v>
      </c>
      <c r="AO404" s="281">
        <v>0</v>
      </c>
      <c r="AP404" s="281">
        <v>0</v>
      </c>
      <c r="AQ404" s="281">
        <v>0</v>
      </c>
      <c r="AR404" s="281">
        <v>0</v>
      </c>
      <c r="AS404" s="281">
        <v>0</v>
      </c>
      <c r="AT404" s="281">
        <v>0</v>
      </c>
      <c r="AU404" s="281">
        <v>0</v>
      </c>
      <c r="AV404" s="281">
        <v>0</v>
      </c>
      <c r="AW404" s="281">
        <v>0</v>
      </c>
      <c r="AX404" s="281">
        <v>0</v>
      </c>
      <c r="AY404" s="281">
        <v>0</v>
      </c>
      <c r="AZ404" s="281">
        <v>0</v>
      </c>
      <c r="BA404" s="281">
        <v>0</v>
      </c>
      <c r="BB404" s="281">
        <v>0</v>
      </c>
      <c r="BC404" s="281">
        <v>0</v>
      </c>
      <c r="BD404" s="281">
        <v>0</v>
      </c>
      <c r="BE404" s="281">
        <v>0</v>
      </c>
      <c r="BF404" s="281">
        <v>0</v>
      </c>
      <c r="BG404" s="281">
        <v>0</v>
      </c>
      <c r="BH404" s="281">
        <v>0</v>
      </c>
      <c r="BI404" s="281">
        <v>0</v>
      </c>
      <c r="BJ404" s="281">
        <v>0</v>
      </c>
      <c r="BK404" s="281">
        <v>0</v>
      </c>
      <c r="BL404" s="281">
        <v>0</v>
      </c>
      <c r="BM404" s="281">
        <v>0</v>
      </c>
      <c r="BN404" s="281">
        <v>0</v>
      </c>
      <c r="BO404" s="281">
        <v>0</v>
      </c>
      <c r="BP404" s="281">
        <v>0</v>
      </c>
      <c r="BQ404" s="281">
        <v>0</v>
      </c>
      <c r="BR404" s="281">
        <v>290000</v>
      </c>
      <c r="BS404" s="281">
        <v>290000</v>
      </c>
      <c r="BT404" s="281">
        <v>0</v>
      </c>
      <c r="BU404" s="281">
        <v>0</v>
      </c>
      <c r="BV404" s="281">
        <v>0</v>
      </c>
      <c r="BW404" s="281">
        <v>0</v>
      </c>
      <c r="BX404" s="281">
        <v>0</v>
      </c>
      <c r="BY404" s="281">
        <v>0</v>
      </c>
      <c r="BZ404" s="281">
        <v>0</v>
      </c>
      <c r="CA404" s="281">
        <v>0</v>
      </c>
      <c r="CB404" s="281">
        <v>290000</v>
      </c>
      <c r="CC404" s="281">
        <v>0</v>
      </c>
      <c r="CD404" s="281">
        <v>0</v>
      </c>
      <c r="CE404" s="281">
        <v>290000</v>
      </c>
      <c r="CF404" s="281">
        <v>0</v>
      </c>
      <c r="CG404" s="281">
        <v>0</v>
      </c>
      <c r="CH404" s="281">
        <f>SUM(CH405:CH406)</f>
        <v>0</v>
      </c>
      <c r="CI404" s="280"/>
      <c r="CJ404" s="280"/>
      <c r="CK404" s="280"/>
      <c r="CL404" s="280"/>
      <c r="CM404" s="280"/>
      <c r="CN404" s="280"/>
      <c r="CO404" s="280"/>
      <c r="CP404" s="280"/>
      <c r="CQ404" s="284"/>
    </row>
    <row r="405" spans="1:95" s="406" customFormat="1" ht="13.5" customHeight="1" thickBot="1">
      <c r="A405" s="404"/>
      <c r="B405" s="405"/>
      <c r="C405" s="626" t="s">
        <v>383</v>
      </c>
      <c r="D405" s="84"/>
      <c r="E405" s="84"/>
      <c r="F405" s="84"/>
      <c r="G405" s="280">
        <f>H405-I405</f>
        <v>13996276</v>
      </c>
      <c r="H405" s="280">
        <f>SUM(H406:H411)</f>
        <v>14286276</v>
      </c>
      <c r="I405" s="281">
        <v>290000</v>
      </c>
      <c r="J405" s="281">
        <v>0</v>
      </c>
      <c r="K405" s="281">
        <v>0</v>
      </c>
      <c r="L405" s="281">
        <v>0</v>
      </c>
      <c r="M405" s="281">
        <v>0</v>
      </c>
      <c r="N405" s="281">
        <v>0</v>
      </c>
      <c r="O405" s="281">
        <v>0</v>
      </c>
      <c r="P405" s="281">
        <v>0</v>
      </c>
      <c r="Q405" s="281">
        <v>0</v>
      </c>
      <c r="R405" s="281">
        <v>0</v>
      </c>
      <c r="S405" s="281">
        <v>0</v>
      </c>
      <c r="T405" s="281">
        <v>0</v>
      </c>
      <c r="U405" s="281">
        <v>0</v>
      </c>
      <c r="V405" s="281">
        <v>0</v>
      </c>
      <c r="W405" s="281">
        <v>0</v>
      </c>
      <c r="X405" s="281">
        <v>0</v>
      </c>
      <c r="Y405" s="281">
        <v>0</v>
      </c>
      <c r="Z405" s="281">
        <v>0</v>
      </c>
      <c r="AA405" s="281">
        <v>0</v>
      </c>
      <c r="AB405" s="281">
        <v>0</v>
      </c>
      <c r="AC405" s="281">
        <v>0</v>
      </c>
      <c r="AD405" s="281">
        <v>0</v>
      </c>
      <c r="AE405" s="281">
        <v>0</v>
      </c>
      <c r="AF405" s="281">
        <v>0</v>
      </c>
      <c r="AG405" s="281">
        <v>0</v>
      </c>
      <c r="AH405" s="281">
        <v>0</v>
      </c>
      <c r="AI405" s="281">
        <v>0</v>
      </c>
      <c r="AJ405" s="281">
        <v>0</v>
      </c>
      <c r="AK405" s="281">
        <v>0</v>
      </c>
      <c r="AL405" s="281">
        <v>0</v>
      </c>
      <c r="AM405" s="281">
        <v>0</v>
      </c>
      <c r="AN405" s="281">
        <v>0</v>
      </c>
      <c r="AO405" s="281">
        <v>0</v>
      </c>
      <c r="AP405" s="281">
        <v>0</v>
      </c>
      <c r="AQ405" s="281">
        <v>0</v>
      </c>
      <c r="AR405" s="281">
        <v>0</v>
      </c>
      <c r="AS405" s="281">
        <v>0</v>
      </c>
      <c r="AT405" s="281">
        <v>0</v>
      </c>
      <c r="AU405" s="281">
        <v>0</v>
      </c>
      <c r="AV405" s="281">
        <v>0</v>
      </c>
      <c r="AW405" s="281">
        <v>0</v>
      </c>
      <c r="AX405" s="281">
        <v>0</v>
      </c>
      <c r="AY405" s="281">
        <v>0</v>
      </c>
      <c r="AZ405" s="281">
        <v>0</v>
      </c>
      <c r="BA405" s="281">
        <v>0</v>
      </c>
      <c r="BB405" s="281">
        <v>0</v>
      </c>
      <c r="BC405" s="281">
        <v>0</v>
      </c>
      <c r="BD405" s="281">
        <v>0</v>
      </c>
      <c r="BE405" s="281">
        <v>0</v>
      </c>
      <c r="BF405" s="281">
        <v>0</v>
      </c>
      <c r="BG405" s="281">
        <v>0</v>
      </c>
      <c r="BH405" s="281">
        <v>0</v>
      </c>
      <c r="BI405" s="281">
        <v>0</v>
      </c>
      <c r="BJ405" s="281">
        <v>0</v>
      </c>
      <c r="BK405" s="281">
        <v>0</v>
      </c>
      <c r="BL405" s="281">
        <v>0</v>
      </c>
      <c r="BM405" s="281">
        <v>0</v>
      </c>
      <c r="BN405" s="281">
        <v>0</v>
      </c>
      <c r="BO405" s="281">
        <v>0</v>
      </c>
      <c r="BP405" s="281">
        <v>0</v>
      </c>
      <c r="BQ405" s="281">
        <v>0</v>
      </c>
      <c r="BR405" s="281">
        <v>290000</v>
      </c>
      <c r="BS405" s="281">
        <v>290000</v>
      </c>
      <c r="BT405" s="281">
        <v>0</v>
      </c>
      <c r="BU405" s="281">
        <v>0</v>
      </c>
      <c r="BV405" s="281">
        <v>0</v>
      </c>
      <c r="BW405" s="281">
        <v>0</v>
      </c>
      <c r="BX405" s="281">
        <v>0</v>
      </c>
      <c r="BY405" s="281">
        <v>0</v>
      </c>
      <c r="BZ405" s="281">
        <v>0</v>
      </c>
      <c r="CA405" s="281">
        <v>0</v>
      </c>
      <c r="CB405" s="281">
        <v>290000</v>
      </c>
      <c r="CC405" s="281">
        <v>0</v>
      </c>
      <c r="CD405" s="281">
        <v>0</v>
      </c>
      <c r="CE405" s="281">
        <v>290000</v>
      </c>
      <c r="CF405" s="281">
        <v>0</v>
      </c>
      <c r="CG405" s="281">
        <v>0</v>
      </c>
      <c r="CH405" s="281">
        <f>SUM(CH406:CH411)</f>
        <v>0</v>
      </c>
      <c r="CI405" s="280"/>
      <c r="CJ405" s="280"/>
      <c r="CK405" s="280"/>
      <c r="CL405" s="280"/>
      <c r="CM405" s="280"/>
      <c r="CN405" s="280"/>
      <c r="CO405" s="280"/>
      <c r="CP405" s="280"/>
      <c r="CQ405" s="284"/>
    </row>
    <row r="406" spans="1:95" s="337" customFormat="1" ht="14.25" customHeight="1">
      <c r="A406" s="408"/>
      <c r="B406" s="90"/>
      <c r="C406" s="556"/>
      <c r="D406" s="91"/>
      <c r="E406" s="91"/>
      <c r="F406" s="91"/>
      <c r="G406" s="121">
        <f>H406-I406</f>
        <v>0</v>
      </c>
      <c r="H406" s="409"/>
      <c r="I406" s="410"/>
      <c r="J406" s="411"/>
      <c r="K406" s="411"/>
      <c r="L406" s="411"/>
      <c r="M406" s="411"/>
      <c r="N406" s="411"/>
      <c r="O406" s="411"/>
      <c r="P406" s="411"/>
      <c r="Q406" s="411"/>
      <c r="R406" s="411"/>
      <c r="S406" s="411"/>
      <c r="T406" s="411"/>
      <c r="U406" s="411"/>
      <c r="V406" s="411"/>
      <c r="W406" s="411"/>
      <c r="X406" s="411"/>
      <c r="Y406" s="411"/>
      <c r="Z406" s="411"/>
      <c r="AA406" s="411"/>
      <c r="AB406" s="411"/>
      <c r="AC406" s="411"/>
      <c r="AD406" s="411"/>
      <c r="AE406" s="411"/>
      <c r="AF406" s="411"/>
      <c r="AG406" s="411"/>
      <c r="AH406" s="411"/>
      <c r="AI406" s="411"/>
      <c r="AJ406" s="411"/>
      <c r="AK406" s="411"/>
      <c r="AL406" s="411"/>
      <c r="AM406" s="411"/>
      <c r="AN406" s="411"/>
      <c r="AO406" s="411"/>
      <c r="AP406" s="411"/>
      <c r="AQ406" s="411"/>
      <c r="AR406" s="411"/>
      <c r="AS406" s="411"/>
      <c r="AT406" s="411"/>
      <c r="AU406" s="411"/>
      <c r="AV406" s="411"/>
      <c r="AW406" s="411"/>
      <c r="AX406" s="411"/>
      <c r="AY406" s="411"/>
      <c r="AZ406" s="411"/>
      <c r="BA406" s="411"/>
      <c r="BB406" s="411"/>
      <c r="BC406" s="411"/>
      <c r="BD406" s="411"/>
      <c r="BE406" s="411"/>
      <c r="BF406" s="411"/>
      <c r="BG406" s="411"/>
      <c r="BH406" s="411"/>
      <c r="BI406" s="411"/>
      <c r="BJ406" s="411"/>
      <c r="BK406" s="411"/>
      <c r="BL406" s="411"/>
      <c r="BM406" s="411"/>
      <c r="BN406" s="411"/>
      <c r="BO406" s="411"/>
      <c r="BP406" s="411"/>
      <c r="BQ406" s="411"/>
      <c r="BR406" s="411"/>
      <c r="BS406" s="411"/>
      <c r="BT406" s="411"/>
      <c r="BU406" s="411"/>
      <c r="BV406" s="411"/>
      <c r="BW406" s="411"/>
      <c r="BX406" s="411"/>
      <c r="BY406" s="411"/>
      <c r="BZ406" s="411"/>
      <c r="CA406" s="411"/>
      <c r="CB406" s="411"/>
      <c r="CC406" s="411"/>
      <c r="CD406" s="411"/>
      <c r="CE406" s="411"/>
      <c r="CF406" s="411"/>
      <c r="CG406" s="411"/>
      <c r="CH406" s="411"/>
      <c r="CI406" s="412"/>
      <c r="CJ406" s="412"/>
      <c r="CK406" s="412"/>
      <c r="CL406" s="412"/>
      <c r="CM406" s="412"/>
      <c r="CN406" s="412"/>
      <c r="CO406" s="412"/>
      <c r="CQ406" s="129"/>
    </row>
    <row r="407" spans="1:95" s="406" customFormat="1" ht="28.5" customHeight="1" hidden="1" thickBot="1">
      <c r="A407" s="404" t="s">
        <v>147</v>
      </c>
      <c r="B407" s="405" t="s">
        <v>148</v>
      </c>
      <c r="C407" s="231" t="s">
        <v>330</v>
      </c>
      <c r="D407" s="84" t="s">
        <v>149</v>
      </c>
      <c r="E407" s="84" t="s">
        <v>136</v>
      </c>
      <c r="F407" s="84" t="s">
        <v>150</v>
      </c>
      <c r="G407" s="280">
        <f aca="true" t="shared" si="7" ref="G407:G412">H407-I407</f>
        <v>7143138</v>
      </c>
      <c r="H407" s="280">
        <f>SUM(H408:H411)</f>
        <v>7143138</v>
      </c>
      <c r="I407" s="281">
        <v>0</v>
      </c>
      <c r="J407" s="281">
        <v>0</v>
      </c>
      <c r="K407" s="281">
        <v>0</v>
      </c>
      <c r="L407" s="281">
        <v>0</v>
      </c>
      <c r="M407" s="281">
        <v>0</v>
      </c>
      <c r="N407" s="281">
        <v>0</v>
      </c>
      <c r="O407" s="281">
        <v>0</v>
      </c>
      <c r="P407" s="281">
        <v>0</v>
      </c>
      <c r="Q407" s="281">
        <v>0</v>
      </c>
      <c r="R407" s="281">
        <v>0</v>
      </c>
      <c r="S407" s="281">
        <v>0</v>
      </c>
      <c r="T407" s="281">
        <v>0</v>
      </c>
      <c r="U407" s="281">
        <v>0</v>
      </c>
      <c r="V407" s="281">
        <v>0</v>
      </c>
      <c r="W407" s="281">
        <v>0</v>
      </c>
      <c r="X407" s="282">
        <v>0</v>
      </c>
      <c r="Y407" s="281">
        <v>0</v>
      </c>
      <c r="Z407" s="281">
        <v>0</v>
      </c>
      <c r="AA407" s="281">
        <v>0</v>
      </c>
      <c r="AB407" s="281">
        <v>0</v>
      </c>
      <c r="AC407" s="281">
        <v>0</v>
      </c>
      <c r="AD407" s="281">
        <v>0</v>
      </c>
      <c r="AE407" s="281">
        <v>0</v>
      </c>
      <c r="AF407" s="281">
        <v>0</v>
      </c>
      <c r="AG407" s="281">
        <v>0</v>
      </c>
      <c r="AH407" s="281">
        <v>0</v>
      </c>
      <c r="AI407" s="281">
        <v>0</v>
      </c>
      <c r="AJ407" s="281"/>
      <c r="AK407" s="281">
        <v>0</v>
      </c>
      <c r="AL407" s="281"/>
      <c r="AM407" s="281">
        <v>0</v>
      </c>
      <c r="AN407" s="281">
        <v>0</v>
      </c>
      <c r="AO407" s="281">
        <v>0</v>
      </c>
      <c r="AP407" s="281">
        <v>0</v>
      </c>
      <c r="AQ407" s="281">
        <v>0</v>
      </c>
      <c r="AR407" s="281">
        <v>0</v>
      </c>
      <c r="AS407" s="281">
        <v>0</v>
      </c>
      <c r="AT407" s="281">
        <v>0</v>
      </c>
      <c r="AU407" s="281"/>
      <c r="AV407" s="281">
        <v>0</v>
      </c>
      <c r="AW407" s="281">
        <v>0</v>
      </c>
      <c r="AX407" s="281">
        <v>0</v>
      </c>
      <c r="AY407" s="281">
        <v>0</v>
      </c>
      <c r="AZ407" s="281">
        <v>0</v>
      </c>
      <c r="BA407" s="281">
        <v>0</v>
      </c>
      <c r="BB407" s="281">
        <v>0</v>
      </c>
      <c r="BC407" s="281">
        <v>0</v>
      </c>
      <c r="BD407" s="281">
        <v>0</v>
      </c>
      <c r="BE407" s="281">
        <v>0</v>
      </c>
      <c r="BF407" s="281">
        <v>0</v>
      </c>
      <c r="BG407" s="281">
        <v>0</v>
      </c>
      <c r="BH407" s="281">
        <v>0</v>
      </c>
      <c r="BI407" s="281"/>
      <c r="BJ407" s="281"/>
      <c r="BK407" s="281">
        <v>0</v>
      </c>
      <c r="BL407" s="281">
        <v>0</v>
      </c>
      <c r="BM407" s="281">
        <v>0</v>
      </c>
      <c r="BN407" s="281">
        <v>0</v>
      </c>
      <c r="BO407" s="281">
        <v>0</v>
      </c>
      <c r="BP407" s="281">
        <v>0</v>
      </c>
      <c r="BQ407" s="281">
        <v>0</v>
      </c>
      <c r="BR407" s="281">
        <v>0</v>
      </c>
      <c r="BS407" s="281">
        <v>0</v>
      </c>
      <c r="BT407" s="281">
        <v>0</v>
      </c>
      <c r="BU407" s="281">
        <v>0</v>
      </c>
      <c r="BV407" s="281">
        <v>0</v>
      </c>
      <c r="BW407" s="281">
        <v>0</v>
      </c>
      <c r="BX407" s="281">
        <v>0</v>
      </c>
      <c r="BY407" s="281">
        <v>0</v>
      </c>
      <c r="BZ407" s="281">
        <v>0</v>
      </c>
      <c r="CA407" s="281">
        <v>0</v>
      </c>
      <c r="CB407" s="281">
        <v>0</v>
      </c>
      <c r="CC407" s="281">
        <v>0</v>
      </c>
      <c r="CD407" s="281">
        <v>0</v>
      </c>
      <c r="CE407" s="281">
        <v>0</v>
      </c>
      <c r="CF407" s="281">
        <v>0</v>
      </c>
      <c r="CG407" s="281">
        <v>0</v>
      </c>
      <c r="CH407" s="281">
        <f>SUM(CH408:CH411)</f>
        <v>0</v>
      </c>
      <c r="CI407" s="280"/>
      <c r="CJ407" s="280"/>
      <c r="CK407" s="280"/>
      <c r="CL407" s="280"/>
      <c r="CM407" s="280"/>
      <c r="CN407" s="280"/>
      <c r="CO407" s="280"/>
      <c r="CP407" s="280"/>
      <c r="CQ407" s="284"/>
    </row>
    <row r="408" spans="1:95" s="407" customFormat="1" ht="13.5" customHeight="1" hidden="1">
      <c r="A408" s="90"/>
      <c r="B408" s="90"/>
      <c r="C408" s="535" t="s">
        <v>178</v>
      </c>
      <c r="D408" s="91"/>
      <c r="E408" s="91"/>
      <c r="F408" s="91"/>
      <c r="G408" s="121">
        <f t="shared" si="7"/>
        <v>7143138</v>
      </c>
      <c r="H408" s="96">
        <v>7143138</v>
      </c>
      <c r="I408" s="294">
        <v>0</v>
      </c>
      <c r="J408" s="237">
        <v>0</v>
      </c>
      <c r="K408" s="237">
        <v>0</v>
      </c>
      <c r="L408" s="237"/>
      <c r="M408" s="237"/>
      <c r="N408" s="237">
        <v>0</v>
      </c>
      <c r="O408" s="237"/>
      <c r="P408" s="237"/>
      <c r="Q408" s="237"/>
      <c r="R408" s="237"/>
      <c r="S408" s="237"/>
      <c r="T408" s="237">
        <v>0</v>
      </c>
      <c r="U408" s="237"/>
      <c r="V408" s="237"/>
      <c r="W408" s="237"/>
      <c r="X408" s="237">
        <v>0</v>
      </c>
      <c r="Y408" s="237"/>
      <c r="Z408" s="237"/>
      <c r="AA408" s="237"/>
      <c r="AB408" s="237"/>
      <c r="AC408" s="237"/>
      <c r="AD408" s="237"/>
      <c r="AE408" s="237"/>
      <c r="AF408" s="237">
        <v>0</v>
      </c>
      <c r="AG408" s="237"/>
      <c r="AH408" s="237"/>
      <c r="AI408" s="237">
        <v>0</v>
      </c>
      <c r="AJ408" s="237"/>
      <c r="AK408" s="237"/>
      <c r="AL408" s="237"/>
      <c r="AM408" s="237"/>
      <c r="AN408" s="237"/>
      <c r="AO408" s="237"/>
      <c r="AP408" s="237"/>
      <c r="AQ408" s="237"/>
      <c r="AR408" s="237"/>
      <c r="AS408" s="237"/>
      <c r="AT408" s="237"/>
      <c r="AU408" s="237"/>
      <c r="AV408" s="237"/>
      <c r="AW408" s="237">
        <v>0</v>
      </c>
      <c r="AX408" s="237">
        <v>0</v>
      </c>
      <c r="AY408" s="237"/>
      <c r="AZ408" s="237"/>
      <c r="BA408" s="237"/>
      <c r="BB408" s="237"/>
      <c r="BC408" s="237"/>
      <c r="BD408" s="237">
        <v>0</v>
      </c>
      <c r="BE408" s="237"/>
      <c r="BF408" s="237"/>
      <c r="BG408" s="237"/>
      <c r="BH408" s="237"/>
      <c r="BI408" s="237"/>
      <c r="BJ408" s="237"/>
      <c r="BK408" s="237">
        <v>0</v>
      </c>
      <c r="BL408" s="237"/>
      <c r="BM408" s="237"/>
      <c r="BN408" s="237"/>
      <c r="BO408" s="237"/>
      <c r="BP408" s="237"/>
      <c r="BQ408" s="237"/>
      <c r="BR408" s="237">
        <v>0</v>
      </c>
      <c r="BS408" s="238">
        <v>0</v>
      </c>
      <c r="BT408" s="237">
        <v>0</v>
      </c>
      <c r="BU408" s="237"/>
      <c r="BV408" s="237"/>
      <c r="BW408" s="125">
        <v>0</v>
      </c>
      <c r="BX408" s="237"/>
      <c r="BY408" s="237"/>
      <c r="BZ408" s="237"/>
      <c r="CA408" s="237"/>
      <c r="CB408" s="237">
        <v>0</v>
      </c>
      <c r="CC408" s="237"/>
      <c r="CD408" s="237"/>
      <c r="CE408" s="237"/>
      <c r="CF408" s="237"/>
      <c r="CG408" s="237"/>
      <c r="CH408" s="237"/>
      <c r="CI408" s="239"/>
      <c r="CJ408" s="240"/>
      <c r="CK408" s="241"/>
      <c r="CL408" s="241"/>
      <c r="CM408" s="240"/>
      <c r="CN408" s="240"/>
      <c r="CO408" s="240"/>
      <c r="CP408" s="97"/>
      <c r="CQ408" s="300"/>
    </row>
    <row r="409" spans="1:95" s="407" customFormat="1" ht="13.5" customHeight="1" hidden="1">
      <c r="A409" s="90"/>
      <c r="B409" s="90"/>
      <c r="C409" s="535" t="s">
        <v>179</v>
      </c>
      <c r="D409" s="91"/>
      <c r="E409" s="91"/>
      <c r="F409" s="91"/>
      <c r="G409" s="121">
        <f t="shared" si="7"/>
        <v>0</v>
      </c>
      <c r="H409" s="96">
        <f>I409+BO409+CH409+CJ409</f>
        <v>0</v>
      </c>
      <c r="I409" s="294">
        <v>0</v>
      </c>
      <c r="J409" s="237">
        <v>0</v>
      </c>
      <c r="K409" s="237">
        <v>0</v>
      </c>
      <c r="L409" s="237"/>
      <c r="M409" s="237"/>
      <c r="N409" s="237">
        <v>0</v>
      </c>
      <c r="O409" s="237"/>
      <c r="P409" s="237"/>
      <c r="Q409" s="237"/>
      <c r="R409" s="237"/>
      <c r="S409" s="237"/>
      <c r="T409" s="237">
        <v>0</v>
      </c>
      <c r="U409" s="237"/>
      <c r="V409" s="237"/>
      <c r="W409" s="237"/>
      <c r="X409" s="237">
        <v>0</v>
      </c>
      <c r="Y409" s="237"/>
      <c r="Z409" s="237"/>
      <c r="AA409" s="237"/>
      <c r="AB409" s="237"/>
      <c r="AC409" s="237"/>
      <c r="AD409" s="237"/>
      <c r="AE409" s="237"/>
      <c r="AF409" s="237">
        <v>0</v>
      </c>
      <c r="AG409" s="237"/>
      <c r="AH409" s="237"/>
      <c r="AI409" s="237">
        <v>0</v>
      </c>
      <c r="AJ409" s="237"/>
      <c r="AK409" s="237"/>
      <c r="AL409" s="237"/>
      <c r="AM409" s="237"/>
      <c r="AN409" s="237"/>
      <c r="AO409" s="237"/>
      <c r="AP409" s="237"/>
      <c r="AQ409" s="237"/>
      <c r="AR409" s="237"/>
      <c r="AS409" s="237"/>
      <c r="AT409" s="237"/>
      <c r="AU409" s="237"/>
      <c r="AV409" s="237"/>
      <c r="AW409" s="237">
        <v>0</v>
      </c>
      <c r="AX409" s="237">
        <v>0</v>
      </c>
      <c r="AY409" s="237"/>
      <c r="AZ409" s="237"/>
      <c r="BA409" s="237"/>
      <c r="BB409" s="237"/>
      <c r="BC409" s="237"/>
      <c r="BD409" s="237">
        <v>0</v>
      </c>
      <c r="BE409" s="237"/>
      <c r="BF409" s="237"/>
      <c r="BG409" s="237"/>
      <c r="BH409" s="237"/>
      <c r="BI409" s="237"/>
      <c r="BJ409" s="237"/>
      <c r="BK409" s="237">
        <v>0</v>
      </c>
      <c r="BL409" s="237"/>
      <c r="BM409" s="237"/>
      <c r="BN409" s="237"/>
      <c r="BO409" s="237"/>
      <c r="BP409" s="237"/>
      <c r="BQ409" s="237"/>
      <c r="BR409" s="237">
        <v>0</v>
      </c>
      <c r="BS409" s="238">
        <v>0</v>
      </c>
      <c r="BT409" s="237">
        <v>0</v>
      </c>
      <c r="BU409" s="237"/>
      <c r="BV409" s="237"/>
      <c r="BW409" s="125">
        <v>0</v>
      </c>
      <c r="BX409" s="237">
        <v>0</v>
      </c>
      <c r="BY409" s="237"/>
      <c r="BZ409" s="237"/>
      <c r="CA409" s="237"/>
      <c r="CB409" s="237">
        <v>0</v>
      </c>
      <c r="CC409" s="237"/>
      <c r="CD409" s="237"/>
      <c r="CE409" s="237"/>
      <c r="CF409" s="237"/>
      <c r="CG409" s="237"/>
      <c r="CH409" s="237"/>
      <c r="CI409" s="239"/>
      <c r="CJ409" s="240"/>
      <c r="CK409" s="241"/>
      <c r="CL409" s="241"/>
      <c r="CM409" s="240"/>
      <c r="CN409" s="240"/>
      <c r="CO409" s="240"/>
      <c r="CP409" s="97"/>
      <c r="CQ409" s="300"/>
    </row>
    <row r="410" spans="1:95" s="407" customFormat="1" ht="13.5" customHeight="1" hidden="1">
      <c r="A410" s="90"/>
      <c r="B410" s="90"/>
      <c r="C410" s="535" t="s">
        <v>180</v>
      </c>
      <c r="D410" s="91"/>
      <c r="E410" s="91"/>
      <c r="F410" s="91"/>
      <c r="G410" s="121">
        <f t="shared" si="7"/>
        <v>0</v>
      </c>
      <c r="H410" s="96">
        <f>I410+BO410+CH410+CJ410</f>
        <v>0</v>
      </c>
      <c r="I410" s="294">
        <v>0</v>
      </c>
      <c r="J410" s="237">
        <v>0</v>
      </c>
      <c r="K410" s="237">
        <v>0</v>
      </c>
      <c r="L410" s="237"/>
      <c r="M410" s="237"/>
      <c r="N410" s="237">
        <v>0</v>
      </c>
      <c r="O410" s="237"/>
      <c r="P410" s="237"/>
      <c r="Q410" s="237"/>
      <c r="R410" s="237"/>
      <c r="S410" s="237"/>
      <c r="T410" s="237">
        <v>0</v>
      </c>
      <c r="U410" s="237"/>
      <c r="V410" s="237"/>
      <c r="W410" s="237"/>
      <c r="X410" s="237">
        <v>0</v>
      </c>
      <c r="Y410" s="237"/>
      <c r="Z410" s="237"/>
      <c r="AA410" s="237"/>
      <c r="AB410" s="237"/>
      <c r="AC410" s="237"/>
      <c r="AD410" s="237"/>
      <c r="AE410" s="237"/>
      <c r="AF410" s="237">
        <v>0</v>
      </c>
      <c r="AG410" s="237"/>
      <c r="AH410" s="237"/>
      <c r="AI410" s="237">
        <v>0</v>
      </c>
      <c r="AJ410" s="237"/>
      <c r="AK410" s="237"/>
      <c r="AL410" s="237"/>
      <c r="AM410" s="237"/>
      <c r="AN410" s="237"/>
      <c r="AO410" s="237"/>
      <c r="AP410" s="237"/>
      <c r="AQ410" s="237"/>
      <c r="AR410" s="237"/>
      <c r="AS410" s="237"/>
      <c r="AT410" s="237"/>
      <c r="AU410" s="237"/>
      <c r="AV410" s="237"/>
      <c r="AW410" s="237">
        <v>0</v>
      </c>
      <c r="AX410" s="237">
        <v>0</v>
      </c>
      <c r="AY410" s="237"/>
      <c r="AZ410" s="237"/>
      <c r="BA410" s="237"/>
      <c r="BB410" s="237"/>
      <c r="BC410" s="237"/>
      <c r="BD410" s="237">
        <v>0</v>
      </c>
      <c r="BE410" s="237"/>
      <c r="BF410" s="237"/>
      <c r="BG410" s="237"/>
      <c r="BH410" s="237"/>
      <c r="BI410" s="237"/>
      <c r="BJ410" s="237"/>
      <c r="BK410" s="237">
        <v>0</v>
      </c>
      <c r="BL410" s="237"/>
      <c r="BM410" s="237"/>
      <c r="BN410" s="237"/>
      <c r="BO410" s="237"/>
      <c r="BP410" s="237"/>
      <c r="BQ410" s="237"/>
      <c r="BR410" s="237">
        <v>0</v>
      </c>
      <c r="BS410" s="238">
        <v>0</v>
      </c>
      <c r="BT410" s="237">
        <v>0</v>
      </c>
      <c r="BU410" s="237"/>
      <c r="BV410" s="237"/>
      <c r="BW410" s="125">
        <v>0</v>
      </c>
      <c r="BX410" s="237">
        <v>0</v>
      </c>
      <c r="BY410" s="237"/>
      <c r="BZ410" s="237"/>
      <c r="CA410" s="237"/>
      <c r="CB410" s="237">
        <v>0</v>
      </c>
      <c r="CC410" s="237"/>
      <c r="CD410" s="237"/>
      <c r="CE410" s="237"/>
      <c r="CF410" s="237"/>
      <c r="CG410" s="237"/>
      <c r="CH410" s="237"/>
      <c r="CI410" s="239"/>
      <c r="CJ410" s="240"/>
      <c r="CK410" s="241"/>
      <c r="CL410" s="241"/>
      <c r="CM410" s="240"/>
      <c r="CN410" s="240"/>
      <c r="CO410" s="240"/>
      <c r="CP410" s="97"/>
      <c r="CQ410" s="300"/>
    </row>
    <row r="411" spans="1:95" s="407" customFormat="1" ht="13.5" customHeight="1" hidden="1">
      <c r="A411" s="90"/>
      <c r="B411" s="90"/>
      <c r="C411" s="535" t="s">
        <v>181</v>
      </c>
      <c r="D411" s="91"/>
      <c r="E411" s="91"/>
      <c r="F411" s="91"/>
      <c r="G411" s="121">
        <f t="shared" si="7"/>
        <v>0</v>
      </c>
      <c r="H411" s="96">
        <f>I411+BO411+CH411+CJ411</f>
        <v>0</v>
      </c>
      <c r="I411" s="294">
        <v>0</v>
      </c>
      <c r="J411" s="237">
        <v>0</v>
      </c>
      <c r="K411" s="237">
        <v>0</v>
      </c>
      <c r="L411" s="237"/>
      <c r="M411" s="237"/>
      <c r="N411" s="237">
        <v>0</v>
      </c>
      <c r="O411" s="237"/>
      <c r="P411" s="237"/>
      <c r="Q411" s="237"/>
      <c r="R411" s="237"/>
      <c r="S411" s="237"/>
      <c r="T411" s="237">
        <v>0</v>
      </c>
      <c r="U411" s="237"/>
      <c r="V411" s="237"/>
      <c r="W411" s="237"/>
      <c r="X411" s="237">
        <v>0</v>
      </c>
      <c r="Y411" s="237"/>
      <c r="Z411" s="237"/>
      <c r="AA411" s="237"/>
      <c r="AB411" s="237"/>
      <c r="AC411" s="237"/>
      <c r="AD411" s="237"/>
      <c r="AE411" s="237"/>
      <c r="AF411" s="237">
        <v>0</v>
      </c>
      <c r="AG411" s="237"/>
      <c r="AH411" s="237"/>
      <c r="AI411" s="237">
        <v>0</v>
      </c>
      <c r="AJ411" s="237"/>
      <c r="AK411" s="237"/>
      <c r="AL411" s="237"/>
      <c r="AM411" s="237"/>
      <c r="AN411" s="237"/>
      <c r="AO411" s="237"/>
      <c r="AP411" s="237"/>
      <c r="AQ411" s="237"/>
      <c r="AR411" s="237"/>
      <c r="AS411" s="237"/>
      <c r="AT411" s="237"/>
      <c r="AU411" s="237"/>
      <c r="AV411" s="237"/>
      <c r="AW411" s="237">
        <v>0</v>
      </c>
      <c r="AX411" s="237">
        <v>0</v>
      </c>
      <c r="AY411" s="237"/>
      <c r="AZ411" s="237"/>
      <c r="BA411" s="237"/>
      <c r="BB411" s="237"/>
      <c r="BC411" s="237"/>
      <c r="BD411" s="237">
        <v>0</v>
      </c>
      <c r="BE411" s="237"/>
      <c r="BF411" s="237"/>
      <c r="BG411" s="237"/>
      <c r="BH411" s="237"/>
      <c r="BI411" s="237"/>
      <c r="BJ411" s="237"/>
      <c r="BK411" s="237">
        <v>0</v>
      </c>
      <c r="BL411" s="237"/>
      <c r="BM411" s="237"/>
      <c r="BN411" s="237"/>
      <c r="BO411" s="237"/>
      <c r="BP411" s="237"/>
      <c r="BQ411" s="237"/>
      <c r="BR411" s="237">
        <v>0</v>
      </c>
      <c r="BS411" s="238">
        <v>0</v>
      </c>
      <c r="BT411" s="237">
        <v>0</v>
      </c>
      <c r="BU411" s="237"/>
      <c r="BV411" s="237"/>
      <c r="BW411" s="125">
        <v>0</v>
      </c>
      <c r="BX411" s="237">
        <v>0</v>
      </c>
      <c r="BY411" s="237"/>
      <c r="BZ411" s="237"/>
      <c r="CA411" s="237"/>
      <c r="CB411" s="237">
        <v>0</v>
      </c>
      <c r="CC411" s="237"/>
      <c r="CD411" s="237"/>
      <c r="CE411" s="237"/>
      <c r="CF411" s="237"/>
      <c r="CG411" s="237"/>
      <c r="CH411" s="237"/>
      <c r="CI411" s="239"/>
      <c r="CJ411" s="240"/>
      <c r="CK411" s="241"/>
      <c r="CL411" s="241"/>
      <c r="CM411" s="240"/>
      <c r="CN411" s="240"/>
      <c r="CO411" s="240"/>
      <c r="CP411" s="97"/>
      <c r="CQ411" s="300"/>
    </row>
    <row r="412" spans="1:95" s="337" customFormat="1" ht="14.25" customHeight="1" hidden="1">
      <c r="A412" s="408"/>
      <c r="B412" s="90"/>
      <c r="C412" s="556"/>
      <c r="D412" s="91"/>
      <c r="E412" s="91"/>
      <c r="F412" s="91"/>
      <c r="G412" s="121">
        <f t="shared" si="7"/>
        <v>0</v>
      </c>
      <c r="H412" s="409"/>
      <c r="I412" s="410"/>
      <c r="J412" s="411"/>
      <c r="K412" s="411"/>
      <c r="L412" s="411"/>
      <c r="M412" s="411"/>
      <c r="N412" s="411"/>
      <c r="O412" s="411"/>
      <c r="P412" s="411"/>
      <c r="Q412" s="411"/>
      <c r="R412" s="411"/>
      <c r="S412" s="411"/>
      <c r="T412" s="411"/>
      <c r="U412" s="411"/>
      <c r="V412" s="411"/>
      <c r="W412" s="411"/>
      <c r="X412" s="411"/>
      <c r="Y412" s="411"/>
      <c r="Z412" s="411"/>
      <c r="AA412" s="411"/>
      <c r="AB412" s="411"/>
      <c r="AC412" s="411"/>
      <c r="AD412" s="411"/>
      <c r="AE412" s="411"/>
      <c r="AF412" s="411"/>
      <c r="AG412" s="411"/>
      <c r="AH412" s="411"/>
      <c r="AI412" s="411"/>
      <c r="AJ412" s="411"/>
      <c r="AK412" s="411"/>
      <c r="AL412" s="411"/>
      <c r="AM412" s="411"/>
      <c r="AN412" s="411"/>
      <c r="AO412" s="411"/>
      <c r="AP412" s="411"/>
      <c r="AQ412" s="411"/>
      <c r="AR412" s="411"/>
      <c r="AS412" s="411"/>
      <c r="AT412" s="411"/>
      <c r="AU412" s="411"/>
      <c r="AV412" s="411"/>
      <c r="AW412" s="411"/>
      <c r="AX412" s="411"/>
      <c r="AY412" s="411"/>
      <c r="AZ412" s="411"/>
      <c r="BA412" s="411"/>
      <c r="BB412" s="411"/>
      <c r="BC412" s="411"/>
      <c r="BD412" s="411"/>
      <c r="BE412" s="411"/>
      <c r="BF412" s="411"/>
      <c r="BG412" s="411"/>
      <c r="BH412" s="411"/>
      <c r="BI412" s="411"/>
      <c r="BJ412" s="411"/>
      <c r="BK412" s="411"/>
      <c r="BL412" s="411"/>
      <c r="BM412" s="411"/>
      <c r="BN412" s="411"/>
      <c r="BO412" s="411"/>
      <c r="BP412" s="411"/>
      <c r="BQ412" s="411"/>
      <c r="BR412" s="411"/>
      <c r="BS412" s="411"/>
      <c r="BT412" s="411"/>
      <c r="BU412" s="411"/>
      <c r="BV412" s="411"/>
      <c r="BW412" s="411"/>
      <c r="BX412" s="411"/>
      <c r="BY412" s="411"/>
      <c r="BZ412" s="411"/>
      <c r="CA412" s="411"/>
      <c r="CB412" s="411"/>
      <c r="CC412" s="411"/>
      <c r="CD412" s="411"/>
      <c r="CE412" s="411"/>
      <c r="CF412" s="411"/>
      <c r="CG412" s="411"/>
      <c r="CH412" s="411"/>
      <c r="CI412" s="412"/>
      <c r="CJ412" s="412"/>
      <c r="CK412" s="412"/>
      <c r="CL412" s="412"/>
      <c r="CM412" s="412"/>
      <c r="CN412" s="412"/>
      <c r="CO412" s="412"/>
      <c r="CQ412" s="129"/>
    </row>
    <row r="413" spans="1:93" s="129" customFormat="1" ht="14.25" customHeight="1" hidden="1">
      <c r="A413" s="119"/>
      <c r="B413" s="120"/>
      <c r="C413" s="540"/>
      <c r="D413" s="150"/>
      <c r="E413" s="150"/>
      <c r="F413" s="150"/>
      <c r="G413" s="121"/>
      <c r="H413" s="127"/>
      <c r="I413" s="125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  <c r="AQ413" s="126"/>
      <c r="AR413" s="126"/>
      <c r="AS413" s="126"/>
      <c r="AT413" s="126"/>
      <c r="AU413" s="126"/>
      <c r="AV413" s="126"/>
      <c r="AW413" s="126"/>
      <c r="AX413" s="126"/>
      <c r="AY413" s="126"/>
      <c r="AZ413" s="126"/>
      <c r="BA413" s="126"/>
      <c r="BB413" s="126"/>
      <c r="BC413" s="126"/>
      <c r="BD413" s="126"/>
      <c r="BE413" s="126"/>
      <c r="BF413" s="126"/>
      <c r="BG413" s="126"/>
      <c r="BH413" s="126"/>
      <c r="BI413" s="126"/>
      <c r="BJ413" s="126"/>
      <c r="BK413" s="126"/>
      <c r="BL413" s="126"/>
      <c r="BM413" s="126"/>
      <c r="BN413" s="126"/>
      <c r="BO413" s="126"/>
      <c r="BP413" s="126"/>
      <c r="BQ413" s="126"/>
      <c r="BR413" s="126"/>
      <c r="BS413" s="126"/>
      <c r="BT413" s="126"/>
      <c r="BU413" s="126"/>
      <c r="BV413" s="126"/>
      <c r="BW413" s="126"/>
      <c r="BX413" s="126"/>
      <c r="BY413" s="126"/>
      <c r="BZ413" s="126"/>
      <c r="CA413" s="126"/>
      <c r="CB413" s="126"/>
      <c r="CC413" s="126"/>
      <c r="CD413" s="126"/>
      <c r="CE413" s="126"/>
      <c r="CF413" s="126"/>
      <c r="CG413" s="126"/>
      <c r="CH413" s="126"/>
      <c r="CI413" s="157"/>
      <c r="CJ413" s="158"/>
      <c r="CK413" s="157"/>
      <c r="CL413" s="157"/>
      <c r="CM413" s="158"/>
      <c r="CN413" s="158"/>
      <c r="CO413" s="158"/>
    </row>
    <row r="414" spans="1:95" s="88" customFormat="1" ht="14.25" customHeight="1" thickBot="1">
      <c r="A414" s="82" t="s">
        <v>151</v>
      </c>
      <c r="B414" s="83"/>
      <c r="C414" s="230" t="s">
        <v>152</v>
      </c>
      <c r="D414" s="84" t="s">
        <v>87</v>
      </c>
      <c r="E414" s="84" t="s">
        <v>87</v>
      </c>
      <c r="F414" s="85" t="s">
        <v>87</v>
      </c>
      <c r="G414" s="86" t="e">
        <f>H414-I414</f>
        <v>#REF!</v>
      </c>
      <c r="H414" s="87" t="e">
        <f>SUM(#REF!)</f>
        <v>#REF!</v>
      </c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9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 t="e">
        <f>SUM(#REF!)</f>
        <v>#REF!</v>
      </c>
      <c r="CI414" s="86"/>
      <c r="CJ414" s="86"/>
      <c r="CK414" s="86"/>
      <c r="CL414" s="86"/>
      <c r="CM414" s="86"/>
      <c r="CN414" s="86"/>
      <c r="CO414" s="86"/>
      <c r="CP414" s="86"/>
      <c r="CQ414" s="184"/>
    </row>
    <row r="415" spans="1:95" s="81" customFormat="1" ht="6" customHeight="1" thickBot="1">
      <c r="A415" s="61"/>
      <c r="B415" s="62"/>
      <c r="C415" s="533"/>
      <c r="D415" s="63"/>
      <c r="E415" s="63"/>
      <c r="F415" s="64"/>
      <c r="G415" s="92">
        <f>H415-I415</f>
        <v>0</v>
      </c>
      <c r="H415" s="372"/>
      <c r="I415" s="43"/>
      <c r="J415" s="53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413"/>
      <c r="Y415" s="55"/>
      <c r="Z415" s="55"/>
      <c r="AA415" s="55"/>
      <c r="AB415" s="55"/>
      <c r="AC415" s="55"/>
      <c r="AD415" s="55"/>
      <c r="AE415" s="55"/>
      <c r="AF415" s="43"/>
      <c r="AG415" s="43"/>
      <c r="AH415" s="53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5"/>
      <c r="BQ415" s="55"/>
      <c r="BR415" s="55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  <c r="CC415" s="55"/>
      <c r="CD415" s="55"/>
      <c r="CE415" s="55"/>
      <c r="CF415" s="55"/>
      <c r="CG415" s="55"/>
      <c r="CH415" s="55"/>
      <c r="CI415" s="372"/>
      <c r="CJ415" s="372"/>
      <c r="CK415" s="372"/>
      <c r="CL415" s="372"/>
      <c r="CM415" s="372"/>
      <c r="CN415" s="372"/>
      <c r="CO415" s="372"/>
      <c r="CP415" s="372"/>
      <c r="CQ415" s="299"/>
    </row>
    <row r="416" spans="1:95" s="88" customFormat="1" ht="14.25" customHeight="1" thickBot="1">
      <c r="A416" s="82"/>
      <c r="B416" s="83"/>
      <c r="C416" s="626" t="s">
        <v>382</v>
      </c>
      <c r="D416" s="84"/>
      <c r="E416" s="84"/>
      <c r="F416" s="85"/>
      <c r="G416" s="86" t="e">
        <f>H416-I416</f>
        <v>#REF!</v>
      </c>
      <c r="H416" s="87" t="e">
        <f>SUM(H417:H419)</f>
        <v>#REF!</v>
      </c>
      <c r="I416" s="56">
        <v>57697893</v>
      </c>
      <c r="J416" s="56">
        <v>48906303</v>
      </c>
      <c r="K416" s="56">
        <v>24454102</v>
      </c>
      <c r="L416" s="56">
        <v>4740684</v>
      </c>
      <c r="M416" s="56">
        <v>1155222</v>
      </c>
      <c r="N416" s="56">
        <v>16756919</v>
      </c>
      <c r="O416" s="56">
        <v>71385</v>
      </c>
      <c r="P416" s="56">
        <v>212929</v>
      </c>
      <c r="Q416" s="56">
        <v>14733277</v>
      </c>
      <c r="R416" s="56">
        <v>85027</v>
      </c>
      <c r="S416" s="56">
        <v>1654301</v>
      </c>
      <c r="T416" s="56">
        <v>0</v>
      </c>
      <c r="U416" s="56">
        <v>0</v>
      </c>
      <c r="V416" s="56">
        <v>0</v>
      </c>
      <c r="W416" s="56">
        <v>182866</v>
      </c>
      <c r="X416" s="56">
        <v>1618411</v>
      </c>
      <c r="Y416" s="56">
        <v>777570</v>
      </c>
      <c r="Z416" s="56">
        <v>113712</v>
      </c>
      <c r="AA416" s="56">
        <v>80728</v>
      </c>
      <c r="AB416" s="56">
        <v>90096</v>
      </c>
      <c r="AC416" s="56">
        <v>533007</v>
      </c>
      <c r="AD416" s="56">
        <v>0</v>
      </c>
      <c r="AE416" s="56">
        <v>23298</v>
      </c>
      <c r="AF416" s="56">
        <v>7570872</v>
      </c>
      <c r="AG416" s="56">
        <v>124938</v>
      </c>
      <c r="AH416" s="56">
        <v>445089</v>
      </c>
      <c r="AI416" s="56">
        <v>7000845</v>
      </c>
      <c r="AJ416" s="56">
        <v>695528</v>
      </c>
      <c r="AK416" s="56">
        <v>51088</v>
      </c>
      <c r="AL416" s="56">
        <v>0</v>
      </c>
      <c r="AM416" s="56">
        <v>10311</v>
      </c>
      <c r="AN416" s="56">
        <v>58249</v>
      </c>
      <c r="AO416" s="56">
        <v>0</v>
      </c>
      <c r="AP416" s="56">
        <v>8082</v>
      </c>
      <c r="AQ416" s="56">
        <v>0</v>
      </c>
      <c r="AR416" s="56">
        <v>61404</v>
      </c>
      <c r="AS416" s="56">
        <v>0</v>
      </c>
      <c r="AT416" s="56">
        <v>0</v>
      </c>
      <c r="AU416" s="56">
        <v>0</v>
      </c>
      <c r="AV416" s="56">
        <v>6116183</v>
      </c>
      <c r="AW416" s="56">
        <v>16881329</v>
      </c>
      <c r="AX416" s="56">
        <v>7010012</v>
      </c>
      <c r="AY416" s="56">
        <v>0</v>
      </c>
      <c r="AZ416" s="56">
        <v>0</v>
      </c>
      <c r="BA416" s="56">
        <v>7010012</v>
      </c>
      <c r="BB416" s="56">
        <v>0</v>
      </c>
      <c r="BC416" s="56">
        <v>0</v>
      </c>
      <c r="BD416" s="56">
        <v>0</v>
      </c>
      <c r="BE416" s="56">
        <v>0</v>
      </c>
      <c r="BF416" s="56">
        <v>0</v>
      </c>
      <c r="BG416" s="56">
        <v>7641662</v>
      </c>
      <c r="BH416" s="56">
        <v>7641662</v>
      </c>
      <c r="BI416" s="56">
        <v>0</v>
      </c>
      <c r="BJ416" s="56">
        <v>0</v>
      </c>
      <c r="BK416" s="56">
        <v>2229655</v>
      </c>
      <c r="BL416" s="56">
        <v>0</v>
      </c>
      <c r="BM416" s="56">
        <v>0</v>
      </c>
      <c r="BN416" s="56">
        <v>0</v>
      </c>
      <c r="BO416" s="56">
        <v>2229655</v>
      </c>
      <c r="BP416" s="56">
        <v>0</v>
      </c>
      <c r="BQ416" s="56">
        <v>0</v>
      </c>
      <c r="BR416" s="56">
        <v>8791590</v>
      </c>
      <c r="BS416" s="56">
        <v>8222590</v>
      </c>
      <c r="BT416" s="56">
        <v>1360924</v>
      </c>
      <c r="BU416" s="56">
        <v>510998</v>
      </c>
      <c r="BV416" s="56">
        <v>849926</v>
      </c>
      <c r="BW416" s="56">
        <v>0</v>
      </c>
      <c r="BX416" s="56">
        <v>0</v>
      </c>
      <c r="BY416" s="56">
        <v>0</v>
      </c>
      <c r="BZ416" s="56">
        <v>0</v>
      </c>
      <c r="CA416" s="56">
        <v>0</v>
      </c>
      <c r="CB416" s="56">
        <v>6861666</v>
      </c>
      <c r="CC416" s="56">
        <v>4457825</v>
      </c>
      <c r="CD416" s="56">
        <v>2239064</v>
      </c>
      <c r="CE416" s="56">
        <v>164777</v>
      </c>
      <c r="CF416" s="56">
        <v>0</v>
      </c>
      <c r="CG416" s="56">
        <v>569000</v>
      </c>
      <c r="CH416" s="56" t="e">
        <f>SUM(#REF!)</f>
        <v>#REF!</v>
      </c>
      <c r="CI416" s="86"/>
      <c r="CJ416" s="86"/>
      <c r="CK416" s="86"/>
      <c r="CL416" s="86"/>
      <c r="CM416" s="86"/>
      <c r="CN416" s="86"/>
      <c r="CO416" s="86"/>
      <c r="CP416" s="86"/>
      <c r="CQ416" s="184"/>
    </row>
    <row r="417" spans="1:95" s="88" customFormat="1" ht="14.25" customHeight="1" thickBot="1">
      <c r="A417" s="82"/>
      <c r="B417" s="83"/>
      <c r="C417" s="626" t="s">
        <v>383</v>
      </c>
      <c r="D417" s="84"/>
      <c r="E417" s="84"/>
      <c r="F417" s="85"/>
      <c r="G417" s="86" t="e">
        <f>H417-I417</f>
        <v>#REF!</v>
      </c>
      <c r="H417" s="87" t="e">
        <f>SUM(H418:H421)</f>
        <v>#REF!</v>
      </c>
      <c r="I417" s="56">
        <v>57697893</v>
      </c>
      <c r="J417" s="56">
        <v>48906303</v>
      </c>
      <c r="K417" s="56">
        <v>24454102</v>
      </c>
      <c r="L417" s="56">
        <v>4740684</v>
      </c>
      <c r="M417" s="56">
        <v>1155222</v>
      </c>
      <c r="N417" s="56">
        <v>16756919</v>
      </c>
      <c r="O417" s="56">
        <v>71385</v>
      </c>
      <c r="P417" s="56">
        <v>212929</v>
      </c>
      <c r="Q417" s="56">
        <v>14733277</v>
      </c>
      <c r="R417" s="56">
        <v>85027</v>
      </c>
      <c r="S417" s="56">
        <v>1654301</v>
      </c>
      <c r="T417" s="56">
        <v>0</v>
      </c>
      <c r="U417" s="56">
        <v>0</v>
      </c>
      <c r="V417" s="56">
        <v>0</v>
      </c>
      <c r="W417" s="56">
        <v>182866</v>
      </c>
      <c r="X417" s="56">
        <v>1618411</v>
      </c>
      <c r="Y417" s="56">
        <v>777570</v>
      </c>
      <c r="Z417" s="56">
        <v>113712</v>
      </c>
      <c r="AA417" s="56">
        <v>80728</v>
      </c>
      <c r="AB417" s="56">
        <v>90096</v>
      </c>
      <c r="AC417" s="56">
        <v>533007</v>
      </c>
      <c r="AD417" s="56">
        <v>0</v>
      </c>
      <c r="AE417" s="56">
        <v>23298</v>
      </c>
      <c r="AF417" s="56">
        <v>7570872</v>
      </c>
      <c r="AG417" s="56">
        <v>124938</v>
      </c>
      <c r="AH417" s="56">
        <v>445089</v>
      </c>
      <c r="AI417" s="56">
        <v>7000845</v>
      </c>
      <c r="AJ417" s="56">
        <v>695528</v>
      </c>
      <c r="AK417" s="56">
        <v>51088</v>
      </c>
      <c r="AL417" s="56">
        <v>0</v>
      </c>
      <c r="AM417" s="56">
        <v>10311</v>
      </c>
      <c r="AN417" s="56">
        <v>58249</v>
      </c>
      <c r="AO417" s="56">
        <v>0</v>
      </c>
      <c r="AP417" s="56">
        <v>8082</v>
      </c>
      <c r="AQ417" s="56">
        <v>0</v>
      </c>
      <c r="AR417" s="56">
        <v>61404</v>
      </c>
      <c r="AS417" s="56">
        <v>0</v>
      </c>
      <c r="AT417" s="56">
        <v>0</v>
      </c>
      <c r="AU417" s="56">
        <v>0</v>
      </c>
      <c r="AV417" s="56">
        <v>6116183</v>
      </c>
      <c r="AW417" s="56">
        <v>16881329</v>
      </c>
      <c r="AX417" s="56">
        <v>7010012</v>
      </c>
      <c r="AY417" s="56">
        <v>0</v>
      </c>
      <c r="AZ417" s="56">
        <v>0</v>
      </c>
      <c r="BA417" s="56">
        <v>7010012</v>
      </c>
      <c r="BB417" s="56">
        <v>0</v>
      </c>
      <c r="BC417" s="56">
        <v>0</v>
      </c>
      <c r="BD417" s="56">
        <v>0</v>
      </c>
      <c r="BE417" s="56">
        <v>0</v>
      </c>
      <c r="BF417" s="56">
        <v>0</v>
      </c>
      <c r="BG417" s="56">
        <v>7641662</v>
      </c>
      <c r="BH417" s="56">
        <v>7641662</v>
      </c>
      <c r="BI417" s="56">
        <v>0</v>
      </c>
      <c r="BJ417" s="56">
        <v>0</v>
      </c>
      <c r="BK417" s="56">
        <v>2229655</v>
      </c>
      <c r="BL417" s="56">
        <v>0</v>
      </c>
      <c r="BM417" s="56">
        <v>0</v>
      </c>
      <c r="BN417" s="56">
        <v>0</v>
      </c>
      <c r="BO417" s="56">
        <v>2229655</v>
      </c>
      <c r="BP417" s="56">
        <v>0</v>
      </c>
      <c r="BQ417" s="56">
        <v>0</v>
      </c>
      <c r="BR417" s="56">
        <v>8791590</v>
      </c>
      <c r="BS417" s="56">
        <v>8222590</v>
      </c>
      <c r="BT417" s="56">
        <v>1360924</v>
      </c>
      <c r="BU417" s="56">
        <v>510998</v>
      </c>
      <c r="BV417" s="56">
        <v>849926</v>
      </c>
      <c r="BW417" s="56">
        <v>0</v>
      </c>
      <c r="BX417" s="56">
        <v>0</v>
      </c>
      <c r="BY417" s="56">
        <v>0</v>
      </c>
      <c r="BZ417" s="56">
        <v>0</v>
      </c>
      <c r="CA417" s="56">
        <v>0</v>
      </c>
      <c r="CB417" s="56">
        <v>6861666</v>
      </c>
      <c r="CC417" s="56">
        <v>4457825</v>
      </c>
      <c r="CD417" s="56">
        <v>2239064</v>
      </c>
      <c r="CE417" s="56">
        <v>164777</v>
      </c>
      <c r="CF417" s="56">
        <v>0</v>
      </c>
      <c r="CG417" s="56">
        <v>569000</v>
      </c>
      <c r="CH417" s="56" t="e">
        <f>SUM(#REF!)</f>
        <v>#REF!</v>
      </c>
      <c r="CI417" s="86"/>
      <c r="CJ417" s="86"/>
      <c r="CK417" s="86"/>
      <c r="CL417" s="86"/>
      <c r="CM417" s="86"/>
      <c r="CN417" s="86"/>
      <c r="CO417" s="86"/>
      <c r="CP417" s="86"/>
      <c r="CQ417" s="184"/>
    </row>
    <row r="418" spans="1:95" s="97" customFormat="1" ht="14.25" customHeight="1">
      <c r="A418" s="90"/>
      <c r="B418" s="90"/>
      <c r="C418" s="551"/>
      <c r="D418" s="91"/>
      <c r="E418" s="91"/>
      <c r="F418" s="91"/>
      <c r="G418" s="121"/>
      <c r="H418" s="96"/>
      <c r="I418" s="294"/>
      <c r="J418" s="294"/>
      <c r="K418" s="294"/>
      <c r="L418" s="294"/>
      <c r="M418" s="294"/>
      <c r="N418" s="294"/>
      <c r="O418" s="294"/>
      <c r="P418" s="294"/>
      <c r="Q418" s="294"/>
      <c r="R418" s="294"/>
      <c r="S418" s="294"/>
      <c r="T418" s="294"/>
      <c r="U418" s="294"/>
      <c r="V418" s="294"/>
      <c r="W418" s="294"/>
      <c r="X418" s="237"/>
      <c r="Y418" s="294"/>
      <c r="Z418" s="294"/>
      <c r="AA418" s="294"/>
      <c r="AB418" s="294"/>
      <c r="AC418" s="294"/>
      <c r="AD418" s="294"/>
      <c r="AE418" s="294"/>
      <c r="AF418" s="294"/>
      <c r="AG418" s="294"/>
      <c r="AH418" s="294"/>
      <c r="AI418" s="294"/>
      <c r="AJ418" s="294"/>
      <c r="AK418" s="294"/>
      <c r="AL418" s="294"/>
      <c r="AM418" s="294"/>
      <c r="AN418" s="294"/>
      <c r="AO418" s="294"/>
      <c r="AP418" s="294"/>
      <c r="AQ418" s="294"/>
      <c r="AR418" s="294"/>
      <c r="AS418" s="294"/>
      <c r="AT418" s="294"/>
      <c r="AU418" s="294"/>
      <c r="AV418" s="294"/>
      <c r="AW418" s="294"/>
      <c r="AX418" s="294"/>
      <c r="AY418" s="294"/>
      <c r="AZ418" s="294"/>
      <c r="BA418" s="294"/>
      <c r="BB418" s="294"/>
      <c r="BC418" s="294"/>
      <c r="BD418" s="294"/>
      <c r="BE418" s="294"/>
      <c r="BF418" s="294"/>
      <c r="BG418" s="294"/>
      <c r="BH418" s="294"/>
      <c r="BI418" s="294"/>
      <c r="BJ418" s="294"/>
      <c r="BK418" s="294"/>
      <c r="BL418" s="294"/>
      <c r="BM418" s="294"/>
      <c r="BN418" s="294"/>
      <c r="BO418" s="294"/>
      <c r="BP418" s="294"/>
      <c r="BQ418" s="294"/>
      <c r="BR418" s="294"/>
      <c r="BS418" s="294"/>
      <c r="BT418" s="294"/>
      <c r="BU418" s="294"/>
      <c r="BV418" s="294"/>
      <c r="BW418" s="294"/>
      <c r="BX418" s="294"/>
      <c r="BY418" s="294"/>
      <c r="BZ418" s="294"/>
      <c r="CA418" s="294"/>
      <c r="CB418" s="294"/>
      <c r="CC418" s="294"/>
      <c r="CD418" s="294"/>
      <c r="CE418" s="294"/>
      <c r="CF418" s="294"/>
      <c r="CG418" s="294"/>
      <c r="CH418" s="294"/>
      <c r="CI418" s="96"/>
      <c r="CJ418" s="96"/>
      <c r="CK418" s="96"/>
      <c r="CL418" s="96"/>
      <c r="CM418" s="96"/>
      <c r="CN418" s="96"/>
      <c r="CO418" s="96"/>
      <c r="CP418" s="96"/>
      <c r="CQ418" s="300"/>
    </row>
    <row r="419" spans="1:95" s="81" customFormat="1" ht="14.25" customHeight="1" thickBot="1">
      <c r="A419" s="61"/>
      <c r="B419" s="62"/>
      <c r="C419" s="545" t="s">
        <v>89</v>
      </c>
      <c r="D419" s="63"/>
      <c r="E419" s="63"/>
      <c r="F419" s="63"/>
      <c r="G419" s="416">
        <f>H419-I419</f>
        <v>0</v>
      </c>
      <c r="H419" s="372"/>
      <c r="I419" s="43"/>
      <c r="J419" s="44"/>
      <c r="K419" s="53"/>
      <c r="L419" s="373"/>
      <c r="M419" s="373"/>
      <c r="N419" s="43"/>
      <c r="O419" s="373"/>
      <c r="P419" s="373"/>
      <c r="Q419" s="373"/>
      <c r="R419" s="373"/>
      <c r="S419" s="373"/>
      <c r="T419" s="43"/>
      <c r="U419" s="373"/>
      <c r="V419" s="373"/>
      <c r="W419" s="373"/>
      <c r="X419" s="374"/>
      <c r="Y419" s="373"/>
      <c r="Z419" s="373"/>
      <c r="AA419" s="373"/>
      <c r="AB419" s="373"/>
      <c r="AC419" s="373"/>
      <c r="AD419" s="373"/>
      <c r="AE419" s="373"/>
      <c r="AF419" s="43"/>
      <c r="AG419" s="43"/>
      <c r="AH419" s="375"/>
      <c r="AI419" s="43"/>
      <c r="AJ419" s="53"/>
      <c r="AK419" s="373"/>
      <c r="AL419" s="373"/>
      <c r="AM419" s="373"/>
      <c r="AN419" s="373"/>
      <c r="AO419" s="373"/>
      <c r="AP419" s="373"/>
      <c r="AQ419" s="373"/>
      <c r="AR419" s="373"/>
      <c r="AS419" s="373"/>
      <c r="AT419" s="373"/>
      <c r="AU419" s="373"/>
      <c r="AV419" s="373"/>
      <c r="AW419" s="376"/>
      <c r="AX419" s="43"/>
      <c r="AY419" s="373"/>
      <c r="AZ419" s="373"/>
      <c r="BA419" s="373"/>
      <c r="BB419" s="373"/>
      <c r="BC419" s="373"/>
      <c r="BD419" s="43"/>
      <c r="BE419" s="373"/>
      <c r="BF419" s="373"/>
      <c r="BG419" s="43"/>
      <c r="BH419" s="373"/>
      <c r="BI419" s="53"/>
      <c r="BJ419" s="53"/>
      <c r="BK419" s="43"/>
      <c r="BL419" s="373"/>
      <c r="BM419" s="373"/>
      <c r="BN419" s="373"/>
      <c r="BO419" s="373"/>
      <c r="BP419" s="43"/>
      <c r="BQ419" s="373"/>
      <c r="BR419" s="373"/>
      <c r="BS419" s="376"/>
      <c r="BT419" s="43"/>
      <c r="BU419" s="373"/>
      <c r="BV419" s="373"/>
      <c r="BW419" s="43"/>
      <c r="BX419" s="373"/>
      <c r="BY419" s="373"/>
      <c r="BZ419" s="373"/>
      <c r="CA419" s="53"/>
      <c r="CB419" s="43"/>
      <c r="CC419" s="373"/>
      <c r="CD419" s="373"/>
      <c r="CE419" s="373"/>
      <c r="CF419" s="373"/>
      <c r="CG419" s="373"/>
      <c r="CH419" s="373"/>
      <c r="CI419" s="377"/>
      <c r="CJ419" s="377"/>
      <c r="CK419" s="377"/>
      <c r="CL419" s="377"/>
      <c r="CM419" s="391"/>
      <c r="CN419" s="377"/>
      <c r="CO419" s="391"/>
      <c r="CQ419" s="148"/>
    </row>
    <row r="420" spans="1:95" s="200" customFormat="1" ht="14.25" customHeight="1" thickBot="1">
      <c r="A420" s="191"/>
      <c r="B420" s="192" t="s">
        <v>247</v>
      </c>
      <c r="C420" s="543" t="s">
        <v>248</v>
      </c>
      <c r="D420" s="193" t="s">
        <v>102</v>
      </c>
      <c r="E420" s="193" t="s">
        <v>103</v>
      </c>
      <c r="F420" s="193" t="s">
        <v>92</v>
      </c>
      <c r="G420" s="417" t="e">
        <f>H420-I420</f>
        <v>#REF!</v>
      </c>
      <c r="H420" s="418" t="e">
        <f>SUM(#REF!)</f>
        <v>#REF!</v>
      </c>
      <c r="I420" s="419"/>
      <c r="J420" s="419"/>
      <c r="K420" s="419"/>
      <c r="L420" s="419"/>
      <c r="M420" s="419"/>
      <c r="N420" s="419"/>
      <c r="O420" s="419"/>
      <c r="P420" s="419"/>
      <c r="Q420" s="419"/>
      <c r="R420" s="419"/>
      <c r="S420" s="419"/>
      <c r="T420" s="419"/>
      <c r="U420" s="419"/>
      <c r="V420" s="419"/>
      <c r="W420" s="419"/>
      <c r="X420" s="419"/>
      <c r="Y420" s="419"/>
      <c r="Z420" s="419"/>
      <c r="AA420" s="419"/>
      <c r="AB420" s="419"/>
      <c r="AC420" s="419"/>
      <c r="AD420" s="419"/>
      <c r="AE420" s="419"/>
      <c r="AF420" s="419"/>
      <c r="AG420" s="419"/>
      <c r="AH420" s="419"/>
      <c r="AI420" s="419"/>
      <c r="AJ420" s="574"/>
      <c r="AK420" s="420"/>
      <c r="AL420" s="420"/>
      <c r="AM420" s="420"/>
      <c r="AN420" s="420"/>
      <c r="AO420" s="420"/>
      <c r="AP420" s="420"/>
      <c r="AQ420" s="420"/>
      <c r="AR420" s="420"/>
      <c r="AS420" s="420"/>
      <c r="AT420" s="420"/>
      <c r="AU420" s="420"/>
      <c r="AV420" s="420"/>
      <c r="AW420" s="421"/>
      <c r="AX420" s="292"/>
      <c r="AY420" s="420"/>
      <c r="AZ420" s="420"/>
      <c r="BA420" s="420"/>
      <c r="BB420" s="420"/>
      <c r="BC420" s="420"/>
      <c r="BD420" s="292"/>
      <c r="BE420" s="420"/>
      <c r="BF420" s="420"/>
      <c r="BG420" s="422"/>
      <c r="BH420" s="420"/>
      <c r="BI420" s="424"/>
      <c r="BJ420" s="424"/>
      <c r="BK420" s="292"/>
      <c r="BL420" s="420"/>
      <c r="BM420" s="420"/>
      <c r="BN420" s="420"/>
      <c r="BO420" s="420"/>
      <c r="BP420" s="292"/>
      <c r="BQ420" s="420"/>
      <c r="BR420" s="423"/>
      <c r="BS420" s="421"/>
      <c r="BT420" s="292"/>
      <c r="BU420" s="420"/>
      <c r="BV420" s="420"/>
      <c r="BW420" s="292"/>
      <c r="BX420" s="420"/>
      <c r="BY420" s="420"/>
      <c r="BZ420" s="420"/>
      <c r="CA420" s="424"/>
      <c r="CB420" s="292"/>
      <c r="CC420" s="420"/>
      <c r="CD420" s="420"/>
      <c r="CE420" s="420"/>
      <c r="CF420" s="420"/>
      <c r="CG420" s="420"/>
      <c r="CH420" s="420" t="e">
        <f>SUM(#REF!)</f>
        <v>#REF!</v>
      </c>
      <c r="CI420" s="425"/>
      <c r="CJ420" s="425"/>
      <c r="CK420" s="426"/>
      <c r="CL420" s="427"/>
      <c r="CM420" s="428"/>
      <c r="CN420" s="429"/>
      <c r="CO420" s="428"/>
      <c r="CP420" s="430"/>
      <c r="CQ420" s="199"/>
    </row>
    <row r="421" spans="1:95" s="200" customFormat="1" ht="14.25" customHeight="1" thickBot="1">
      <c r="A421" s="191"/>
      <c r="B421" s="192"/>
      <c r="C421" s="626" t="s">
        <v>382</v>
      </c>
      <c r="D421" s="193"/>
      <c r="E421" s="193"/>
      <c r="F421" s="193"/>
      <c r="G421" s="417" t="e">
        <f>H421-I421</f>
        <v>#REF!</v>
      </c>
      <c r="H421" s="418" t="e">
        <f>SUM(H422:H423)</f>
        <v>#REF!</v>
      </c>
      <c r="I421" s="419">
        <v>518213</v>
      </c>
      <c r="J421" s="419">
        <v>278565</v>
      </c>
      <c r="K421" s="419">
        <v>0</v>
      </c>
      <c r="L421" s="419">
        <v>0</v>
      </c>
      <c r="M421" s="419">
        <v>0</v>
      </c>
      <c r="N421" s="419">
        <v>0</v>
      </c>
      <c r="O421" s="419">
        <v>0</v>
      </c>
      <c r="P421" s="419">
        <v>0</v>
      </c>
      <c r="Q421" s="419">
        <v>0</v>
      </c>
      <c r="R421" s="419">
        <v>0</v>
      </c>
      <c r="S421" s="419">
        <v>0</v>
      </c>
      <c r="T421" s="419">
        <v>0</v>
      </c>
      <c r="U421" s="419">
        <v>0</v>
      </c>
      <c r="V421" s="419">
        <v>0</v>
      </c>
      <c r="W421" s="419">
        <v>0</v>
      </c>
      <c r="X421" s="419">
        <v>0</v>
      </c>
      <c r="Y421" s="419">
        <v>0</v>
      </c>
      <c r="Z421" s="419">
        <v>0</v>
      </c>
      <c r="AA421" s="419">
        <v>0</v>
      </c>
      <c r="AB421" s="419">
        <v>0</v>
      </c>
      <c r="AC421" s="419">
        <v>0</v>
      </c>
      <c r="AD421" s="419">
        <v>0</v>
      </c>
      <c r="AE421" s="419">
        <v>0</v>
      </c>
      <c r="AF421" s="419">
        <v>278565</v>
      </c>
      <c r="AG421" s="419">
        <v>0</v>
      </c>
      <c r="AH421" s="419">
        <v>0</v>
      </c>
      <c r="AI421" s="419">
        <v>278565</v>
      </c>
      <c r="AJ421" s="419">
        <v>0</v>
      </c>
      <c r="AK421" s="419">
        <v>0</v>
      </c>
      <c r="AL421" s="419">
        <v>0</v>
      </c>
      <c r="AM421" s="419">
        <v>0</v>
      </c>
      <c r="AN421" s="419">
        <v>0</v>
      </c>
      <c r="AO421" s="419">
        <v>0</v>
      </c>
      <c r="AP421" s="419">
        <v>0</v>
      </c>
      <c r="AQ421" s="419">
        <v>0</v>
      </c>
      <c r="AR421" s="419">
        <v>0</v>
      </c>
      <c r="AS421" s="419">
        <v>0</v>
      </c>
      <c r="AT421" s="419">
        <v>0</v>
      </c>
      <c r="AU421" s="419">
        <v>0</v>
      </c>
      <c r="AV421" s="419">
        <v>278565</v>
      </c>
      <c r="AW421" s="419">
        <v>0</v>
      </c>
      <c r="AX421" s="419">
        <v>0</v>
      </c>
      <c r="AY421" s="419">
        <v>0</v>
      </c>
      <c r="AZ421" s="419">
        <v>0</v>
      </c>
      <c r="BA421" s="419">
        <v>0</v>
      </c>
      <c r="BB421" s="419">
        <v>0</v>
      </c>
      <c r="BC421" s="419">
        <v>0</v>
      </c>
      <c r="BD421" s="419">
        <v>0</v>
      </c>
      <c r="BE421" s="419">
        <v>0</v>
      </c>
      <c r="BF421" s="419">
        <v>0</v>
      </c>
      <c r="BG421" s="419">
        <v>0</v>
      </c>
      <c r="BH421" s="419">
        <v>0</v>
      </c>
      <c r="BI421" s="419">
        <v>0</v>
      </c>
      <c r="BJ421" s="419">
        <v>0</v>
      </c>
      <c r="BK421" s="419">
        <v>0</v>
      </c>
      <c r="BL421" s="419">
        <v>0</v>
      </c>
      <c r="BM421" s="419">
        <v>0</v>
      </c>
      <c r="BN421" s="419">
        <v>0</v>
      </c>
      <c r="BO421" s="419">
        <v>0</v>
      </c>
      <c r="BP421" s="419">
        <v>0</v>
      </c>
      <c r="BQ421" s="419">
        <v>0</v>
      </c>
      <c r="BR421" s="419">
        <v>239648</v>
      </c>
      <c r="BS421" s="419">
        <v>239648</v>
      </c>
      <c r="BT421" s="419">
        <v>0</v>
      </c>
      <c r="BU421" s="419">
        <v>0</v>
      </c>
      <c r="BV421" s="419">
        <v>0</v>
      </c>
      <c r="BW421" s="419">
        <v>0</v>
      </c>
      <c r="BX421" s="419">
        <v>0</v>
      </c>
      <c r="BY421" s="419">
        <v>0</v>
      </c>
      <c r="BZ421" s="419">
        <v>0</v>
      </c>
      <c r="CA421" s="419">
        <v>0</v>
      </c>
      <c r="CB421" s="419">
        <v>239648</v>
      </c>
      <c r="CC421" s="419">
        <v>0</v>
      </c>
      <c r="CD421" s="419">
        <v>239648</v>
      </c>
      <c r="CE421" s="419">
        <v>0</v>
      </c>
      <c r="CF421" s="419">
        <v>0</v>
      </c>
      <c r="CG421" s="419">
        <v>0</v>
      </c>
      <c r="CH421" s="419" t="e">
        <f>SUM(#REF!)</f>
        <v>#REF!</v>
      </c>
      <c r="CI421" s="425"/>
      <c r="CJ421" s="425"/>
      <c r="CK421" s="426"/>
      <c r="CL421" s="427"/>
      <c r="CM421" s="428"/>
      <c r="CN421" s="429"/>
      <c r="CO421" s="428"/>
      <c r="CP421" s="430"/>
      <c r="CQ421" s="199"/>
    </row>
    <row r="422" spans="1:95" s="200" customFormat="1" ht="14.25" customHeight="1" thickBot="1">
      <c r="A422" s="191"/>
      <c r="B422" s="192"/>
      <c r="C422" s="626" t="s">
        <v>383</v>
      </c>
      <c r="D422" s="193"/>
      <c r="E422" s="193"/>
      <c r="F422" s="193"/>
      <c r="G422" s="417" t="e">
        <f>H422-I422</f>
        <v>#REF!</v>
      </c>
      <c r="H422" s="418" t="e">
        <f>SUM(H423:H425)</f>
        <v>#REF!</v>
      </c>
      <c r="I422" s="419">
        <v>518213</v>
      </c>
      <c r="J422" s="419">
        <v>278565</v>
      </c>
      <c r="K422" s="419">
        <v>0</v>
      </c>
      <c r="L422" s="419">
        <v>0</v>
      </c>
      <c r="M422" s="419">
        <v>0</v>
      </c>
      <c r="N422" s="419">
        <v>0</v>
      </c>
      <c r="O422" s="419">
        <v>0</v>
      </c>
      <c r="P422" s="419">
        <v>0</v>
      </c>
      <c r="Q422" s="419">
        <v>0</v>
      </c>
      <c r="R422" s="419">
        <v>0</v>
      </c>
      <c r="S422" s="419">
        <v>0</v>
      </c>
      <c r="T422" s="419">
        <v>0</v>
      </c>
      <c r="U422" s="419">
        <v>0</v>
      </c>
      <c r="V422" s="419">
        <v>0</v>
      </c>
      <c r="W422" s="419">
        <v>0</v>
      </c>
      <c r="X422" s="419">
        <v>0</v>
      </c>
      <c r="Y422" s="419">
        <v>0</v>
      </c>
      <c r="Z422" s="419">
        <v>0</v>
      </c>
      <c r="AA422" s="419">
        <v>0</v>
      </c>
      <c r="AB422" s="419">
        <v>0</v>
      </c>
      <c r="AC422" s="419">
        <v>0</v>
      </c>
      <c r="AD422" s="419">
        <v>0</v>
      </c>
      <c r="AE422" s="419">
        <v>0</v>
      </c>
      <c r="AF422" s="419">
        <v>278565</v>
      </c>
      <c r="AG422" s="419">
        <v>0</v>
      </c>
      <c r="AH422" s="419">
        <v>0</v>
      </c>
      <c r="AI422" s="419">
        <v>278565</v>
      </c>
      <c r="AJ422" s="419">
        <v>0</v>
      </c>
      <c r="AK422" s="419">
        <v>0</v>
      </c>
      <c r="AL422" s="419">
        <v>0</v>
      </c>
      <c r="AM422" s="419">
        <v>0</v>
      </c>
      <c r="AN422" s="419">
        <v>0</v>
      </c>
      <c r="AO422" s="419">
        <v>0</v>
      </c>
      <c r="AP422" s="419">
        <v>0</v>
      </c>
      <c r="AQ422" s="419">
        <v>0</v>
      </c>
      <c r="AR422" s="419">
        <v>0</v>
      </c>
      <c r="AS422" s="419">
        <v>0</v>
      </c>
      <c r="AT422" s="419">
        <v>0</v>
      </c>
      <c r="AU422" s="419">
        <v>0</v>
      </c>
      <c r="AV422" s="419">
        <v>278565</v>
      </c>
      <c r="AW422" s="419">
        <v>0</v>
      </c>
      <c r="AX422" s="419">
        <v>0</v>
      </c>
      <c r="AY422" s="419">
        <v>0</v>
      </c>
      <c r="AZ422" s="419">
        <v>0</v>
      </c>
      <c r="BA422" s="419">
        <v>0</v>
      </c>
      <c r="BB422" s="419">
        <v>0</v>
      </c>
      <c r="BC422" s="419">
        <v>0</v>
      </c>
      <c r="BD422" s="419">
        <v>0</v>
      </c>
      <c r="BE422" s="419">
        <v>0</v>
      </c>
      <c r="BF422" s="419">
        <v>0</v>
      </c>
      <c r="BG422" s="419">
        <v>0</v>
      </c>
      <c r="BH422" s="419">
        <v>0</v>
      </c>
      <c r="BI422" s="419">
        <v>0</v>
      </c>
      <c r="BJ422" s="419">
        <v>0</v>
      </c>
      <c r="BK422" s="419">
        <v>0</v>
      </c>
      <c r="BL422" s="419">
        <v>0</v>
      </c>
      <c r="BM422" s="419">
        <v>0</v>
      </c>
      <c r="BN422" s="419">
        <v>0</v>
      </c>
      <c r="BO422" s="419">
        <v>0</v>
      </c>
      <c r="BP422" s="419">
        <v>0</v>
      </c>
      <c r="BQ422" s="419">
        <v>0</v>
      </c>
      <c r="BR422" s="419">
        <v>239648</v>
      </c>
      <c r="BS422" s="419">
        <v>239648</v>
      </c>
      <c r="BT422" s="419">
        <v>0</v>
      </c>
      <c r="BU422" s="419">
        <v>0</v>
      </c>
      <c r="BV422" s="419">
        <v>0</v>
      </c>
      <c r="BW422" s="419">
        <v>0</v>
      </c>
      <c r="BX422" s="419">
        <v>0</v>
      </c>
      <c r="BY422" s="419">
        <v>0</v>
      </c>
      <c r="BZ422" s="419">
        <v>0</v>
      </c>
      <c r="CA422" s="419">
        <v>0</v>
      </c>
      <c r="CB422" s="419">
        <v>239648</v>
      </c>
      <c r="CC422" s="419">
        <v>0</v>
      </c>
      <c r="CD422" s="419">
        <v>239648</v>
      </c>
      <c r="CE422" s="419">
        <v>0</v>
      </c>
      <c r="CF422" s="419">
        <v>0</v>
      </c>
      <c r="CG422" s="419">
        <v>0</v>
      </c>
      <c r="CH422" s="419" t="e">
        <f>SUM(#REF!)</f>
        <v>#REF!</v>
      </c>
      <c r="CI422" s="425"/>
      <c r="CJ422" s="425"/>
      <c r="CK422" s="426"/>
      <c r="CL422" s="427"/>
      <c r="CM422" s="428"/>
      <c r="CN422" s="429"/>
      <c r="CO422" s="428"/>
      <c r="CP422" s="430"/>
      <c r="CQ422" s="199"/>
    </row>
    <row r="423" spans="1:93" s="129" customFormat="1" ht="14.25" customHeight="1" thickBot="1">
      <c r="A423" s="119"/>
      <c r="B423" s="120"/>
      <c r="C423" s="540"/>
      <c r="D423" s="150"/>
      <c r="E423" s="150"/>
      <c r="F423" s="150"/>
      <c r="G423" s="121"/>
      <c r="H423" s="127"/>
      <c r="I423" s="125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  <c r="AW423" s="126"/>
      <c r="AX423" s="126"/>
      <c r="AY423" s="126"/>
      <c r="AZ423" s="126"/>
      <c r="BA423" s="126"/>
      <c r="BB423" s="126"/>
      <c r="BC423" s="126"/>
      <c r="BD423" s="126"/>
      <c r="BE423" s="126"/>
      <c r="BF423" s="126"/>
      <c r="BG423" s="126"/>
      <c r="BH423" s="126"/>
      <c r="BI423" s="126"/>
      <c r="BJ423" s="126"/>
      <c r="BK423" s="126"/>
      <c r="BL423" s="126"/>
      <c r="BM423" s="126"/>
      <c r="BN423" s="126"/>
      <c r="BO423" s="126"/>
      <c r="BP423" s="126"/>
      <c r="BQ423" s="126"/>
      <c r="BR423" s="126"/>
      <c r="BS423" s="126"/>
      <c r="BT423" s="126"/>
      <c r="BU423" s="126"/>
      <c r="BV423" s="126"/>
      <c r="BW423" s="126"/>
      <c r="BX423" s="126"/>
      <c r="BY423" s="126"/>
      <c r="BZ423" s="126"/>
      <c r="CA423" s="126"/>
      <c r="CB423" s="126"/>
      <c r="CC423" s="126"/>
      <c r="CD423" s="126"/>
      <c r="CE423" s="126"/>
      <c r="CF423" s="126"/>
      <c r="CG423" s="126"/>
      <c r="CH423" s="126"/>
      <c r="CI423" s="157"/>
      <c r="CJ423" s="158"/>
      <c r="CK423" s="157"/>
      <c r="CL423" s="157"/>
      <c r="CM423" s="158"/>
      <c r="CN423" s="158"/>
      <c r="CO423" s="158"/>
    </row>
    <row r="424" spans="1:95" s="200" customFormat="1" ht="14.25" customHeight="1" thickBot="1">
      <c r="A424" s="191"/>
      <c r="B424" s="192" t="s">
        <v>249</v>
      </c>
      <c r="C424" s="543" t="s">
        <v>250</v>
      </c>
      <c r="D424" s="193" t="s">
        <v>102</v>
      </c>
      <c r="E424" s="193" t="s">
        <v>103</v>
      </c>
      <c r="F424" s="193" t="s">
        <v>92</v>
      </c>
      <c r="G424" s="417" t="e">
        <f>H424-I424</f>
        <v>#REF!</v>
      </c>
      <c r="H424" s="418" t="e">
        <f>SUM(#REF!)</f>
        <v>#REF!</v>
      </c>
      <c r="I424" s="419"/>
      <c r="J424" s="444"/>
      <c r="K424" s="424"/>
      <c r="L424" s="420"/>
      <c r="M424" s="420"/>
      <c r="N424" s="292"/>
      <c r="O424" s="420"/>
      <c r="P424" s="420"/>
      <c r="Q424" s="420"/>
      <c r="R424" s="420"/>
      <c r="S424" s="420"/>
      <c r="T424" s="292"/>
      <c r="U424" s="420"/>
      <c r="V424" s="420"/>
      <c r="W424" s="420"/>
      <c r="X424" s="292"/>
      <c r="Y424" s="420"/>
      <c r="Z424" s="420"/>
      <c r="AA424" s="420"/>
      <c r="AB424" s="420"/>
      <c r="AC424" s="420"/>
      <c r="AD424" s="420"/>
      <c r="AE424" s="420"/>
      <c r="AF424" s="292"/>
      <c r="AG424" s="422"/>
      <c r="AH424" s="445"/>
      <c r="AI424" s="292"/>
      <c r="AJ424" s="575"/>
      <c r="AK424" s="420"/>
      <c r="AL424" s="420"/>
      <c r="AM424" s="420"/>
      <c r="AN424" s="420"/>
      <c r="AO424" s="420"/>
      <c r="AP424" s="420"/>
      <c r="AQ424" s="420"/>
      <c r="AR424" s="420"/>
      <c r="AS424" s="420"/>
      <c r="AT424" s="420"/>
      <c r="AU424" s="420"/>
      <c r="AV424" s="420"/>
      <c r="AW424" s="421"/>
      <c r="AX424" s="292"/>
      <c r="AY424" s="420"/>
      <c r="AZ424" s="420"/>
      <c r="BA424" s="420"/>
      <c r="BB424" s="420"/>
      <c r="BC424" s="420"/>
      <c r="BD424" s="292"/>
      <c r="BE424" s="420"/>
      <c r="BF424" s="420"/>
      <c r="BG424" s="422"/>
      <c r="BH424" s="420"/>
      <c r="BI424" s="424"/>
      <c r="BJ424" s="424"/>
      <c r="BK424" s="292"/>
      <c r="BL424" s="420"/>
      <c r="BM424" s="420"/>
      <c r="BN424" s="420"/>
      <c r="BO424" s="420"/>
      <c r="BP424" s="292"/>
      <c r="BQ424" s="420"/>
      <c r="BR424" s="423"/>
      <c r="BS424" s="421"/>
      <c r="BT424" s="292"/>
      <c r="BU424" s="420"/>
      <c r="BV424" s="420"/>
      <c r="BW424" s="292"/>
      <c r="BX424" s="420"/>
      <c r="BY424" s="420"/>
      <c r="BZ424" s="420"/>
      <c r="CA424" s="424"/>
      <c r="CB424" s="292"/>
      <c r="CC424" s="420"/>
      <c r="CD424" s="420"/>
      <c r="CE424" s="420"/>
      <c r="CF424" s="420"/>
      <c r="CG424" s="420"/>
      <c r="CH424" s="420" t="e">
        <f>SUM(#REF!)</f>
        <v>#REF!</v>
      </c>
      <c r="CI424" s="425"/>
      <c r="CJ424" s="425"/>
      <c r="CK424" s="426"/>
      <c r="CL424" s="427"/>
      <c r="CM424" s="428"/>
      <c r="CN424" s="429"/>
      <c r="CO424" s="428"/>
      <c r="CP424" s="430"/>
      <c r="CQ424" s="199"/>
    </row>
    <row r="425" spans="1:95" s="200" customFormat="1" ht="14.25" customHeight="1" thickBot="1">
      <c r="A425" s="191"/>
      <c r="B425" s="192"/>
      <c r="C425" s="626" t="s">
        <v>382</v>
      </c>
      <c r="D425" s="193"/>
      <c r="E425" s="193"/>
      <c r="F425" s="193"/>
      <c r="G425" s="417" t="e">
        <f>H425-I425</f>
        <v>#REF!</v>
      </c>
      <c r="H425" s="418" t="e">
        <f>SUM(H426:H427)</f>
        <v>#REF!</v>
      </c>
      <c r="I425" s="419">
        <v>518213</v>
      </c>
      <c r="J425" s="419">
        <v>218222</v>
      </c>
      <c r="K425" s="419">
        <v>8400</v>
      </c>
      <c r="L425" s="419">
        <v>0</v>
      </c>
      <c r="M425" s="419">
        <v>0</v>
      </c>
      <c r="N425" s="419">
        <v>8400</v>
      </c>
      <c r="O425" s="419">
        <v>0</v>
      </c>
      <c r="P425" s="419">
        <v>0</v>
      </c>
      <c r="Q425" s="419">
        <v>0</v>
      </c>
      <c r="R425" s="419">
        <v>0</v>
      </c>
      <c r="S425" s="419">
        <v>8400</v>
      </c>
      <c r="T425" s="419">
        <v>0</v>
      </c>
      <c r="U425" s="419">
        <v>0</v>
      </c>
      <c r="V425" s="419">
        <v>0</v>
      </c>
      <c r="W425" s="419">
        <v>0</v>
      </c>
      <c r="X425" s="419">
        <v>0</v>
      </c>
      <c r="Y425" s="419">
        <v>0</v>
      </c>
      <c r="Z425" s="419">
        <v>0</v>
      </c>
      <c r="AA425" s="419">
        <v>0</v>
      </c>
      <c r="AB425" s="419">
        <v>0</v>
      </c>
      <c r="AC425" s="419">
        <v>0</v>
      </c>
      <c r="AD425" s="419">
        <v>0</v>
      </c>
      <c r="AE425" s="419">
        <v>0</v>
      </c>
      <c r="AF425" s="419">
        <v>209822</v>
      </c>
      <c r="AG425" s="419">
        <v>0</v>
      </c>
      <c r="AH425" s="419">
        <v>0</v>
      </c>
      <c r="AI425" s="419">
        <v>209822</v>
      </c>
      <c r="AJ425" s="419">
        <v>0</v>
      </c>
      <c r="AK425" s="419">
        <v>0</v>
      </c>
      <c r="AL425" s="419">
        <v>0</v>
      </c>
      <c r="AM425" s="419">
        <v>0</v>
      </c>
      <c r="AN425" s="419">
        <v>0</v>
      </c>
      <c r="AO425" s="419">
        <v>0</v>
      </c>
      <c r="AP425" s="419">
        <v>0</v>
      </c>
      <c r="AQ425" s="419">
        <v>0</v>
      </c>
      <c r="AR425" s="419">
        <v>0</v>
      </c>
      <c r="AS425" s="419">
        <v>0</v>
      </c>
      <c r="AT425" s="419">
        <v>0</v>
      </c>
      <c r="AU425" s="419">
        <v>0</v>
      </c>
      <c r="AV425" s="419">
        <v>209822</v>
      </c>
      <c r="AW425" s="419">
        <v>0</v>
      </c>
      <c r="AX425" s="419">
        <v>0</v>
      </c>
      <c r="AY425" s="419">
        <v>0</v>
      </c>
      <c r="AZ425" s="419">
        <v>0</v>
      </c>
      <c r="BA425" s="419">
        <v>0</v>
      </c>
      <c r="BB425" s="419">
        <v>0</v>
      </c>
      <c r="BC425" s="419">
        <v>0</v>
      </c>
      <c r="BD425" s="419">
        <v>0</v>
      </c>
      <c r="BE425" s="419">
        <v>0</v>
      </c>
      <c r="BF425" s="419">
        <v>0</v>
      </c>
      <c r="BG425" s="419">
        <v>0</v>
      </c>
      <c r="BH425" s="419">
        <v>0</v>
      </c>
      <c r="BI425" s="419">
        <v>0</v>
      </c>
      <c r="BJ425" s="419">
        <v>0</v>
      </c>
      <c r="BK425" s="419">
        <v>0</v>
      </c>
      <c r="BL425" s="419">
        <v>0</v>
      </c>
      <c r="BM425" s="419">
        <v>0</v>
      </c>
      <c r="BN425" s="419">
        <v>0</v>
      </c>
      <c r="BO425" s="419">
        <v>0</v>
      </c>
      <c r="BP425" s="419">
        <v>0</v>
      </c>
      <c r="BQ425" s="419">
        <v>0</v>
      </c>
      <c r="BR425" s="419">
        <v>299991</v>
      </c>
      <c r="BS425" s="419">
        <v>299991</v>
      </c>
      <c r="BT425" s="419">
        <v>82000</v>
      </c>
      <c r="BU425" s="419">
        <v>0</v>
      </c>
      <c r="BV425" s="419">
        <v>82000</v>
      </c>
      <c r="BW425" s="419">
        <v>0</v>
      </c>
      <c r="BX425" s="419">
        <v>0</v>
      </c>
      <c r="BY425" s="419">
        <v>0</v>
      </c>
      <c r="BZ425" s="419">
        <v>0</v>
      </c>
      <c r="CA425" s="419">
        <v>0</v>
      </c>
      <c r="CB425" s="419">
        <v>217991</v>
      </c>
      <c r="CC425" s="419">
        <v>0</v>
      </c>
      <c r="CD425" s="419">
        <v>217991</v>
      </c>
      <c r="CE425" s="419">
        <v>0</v>
      </c>
      <c r="CF425" s="419">
        <v>0</v>
      </c>
      <c r="CG425" s="419">
        <v>0</v>
      </c>
      <c r="CH425" s="419" t="e">
        <f>SUM(#REF!)</f>
        <v>#REF!</v>
      </c>
      <c r="CI425" s="425"/>
      <c r="CJ425" s="425"/>
      <c r="CK425" s="426"/>
      <c r="CL425" s="427"/>
      <c r="CM425" s="428"/>
      <c r="CN425" s="429"/>
      <c r="CO425" s="428"/>
      <c r="CP425" s="430"/>
      <c r="CQ425" s="199"/>
    </row>
    <row r="426" spans="1:95" s="200" customFormat="1" ht="14.25" customHeight="1" thickBot="1">
      <c r="A426" s="191"/>
      <c r="B426" s="192"/>
      <c r="C426" s="626" t="s">
        <v>383</v>
      </c>
      <c r="D426" s="193"/>
      <c r="E426" s="193"/>
      <c r="F426" s="193"/>
      <c r="G426" s="417" t="e">
        <f>H426-I426</f>
        <v>#REF!</v>
      </c>
      <c r="H426" s="418" t="e">
        <f>SUM(H427:H429)</f>
        <v>#REF!</v>
      </c>
      <c r="I426" s="419">
        <v>518213</v>
      </c>
      <c r="J426" s="419">
        <v>218222</v>
      </c>
      <c r="K426" s="419">
        <v>8400</v>
      </c>
      <c r="L426" s="419">
        <v>0</v>
      </c>
      <c r="M426" s="419">
        <v>0</v>
      </c>
      <c r="N426" s="419">
        <v>8400</v>
      </c>
      <c r="O426" s="419">
        <v>0</v>
      </c>
      <c r="P426" s="419">
        <v>0</v>
      </c>
      <c r="Q426" s="419">
        <v>0</v>
      </c>
      <c r="R426" s="419">
        <v>0</v>
      </c>
      <c r="S426" s="419">
        <v>8400</v>
      </c>
      <c r="T426" s="419">
        <v>0</v>
      </c>
      <c r="U426" s="419">
        <v>0</v>
      </c>
      <c r="V426" s="419">
        <v>0</v>
      </c>
      <c r="W426" s="419">
        <v>0</v>
      </c>
      <c r="X426" s="419">
        <v>0</v>
      </c>
      <c r="Y426" s="419">
        <v>0</v>
      </c>
      <c r="Z426" s="419">
        <v>0</v>
      </c>
      <c r="AA426" s="419">
        <v>0</v>
      </c>
      <c r="AB426" s="419">
        <v>0</v>
      </c>
      <c r="AC426" s="419">
        <v>0</v>
      </c>
      <c r="AD426" s="419">
        <v>0</v>
      </c>
      <c r="AE426" s="419">
        <v>0</v>
      </c>
      <c r="AF426" s="419">
        <v>209822</v>
      </c>
      <c r="AG426" s="419">
        <v>0</v>
      </c>
      <c r="AH426" s="419">
        <v>0</v>
      </c>
      <c r="AI426" s="419">
        <v>209822</v>
      </c>
      <c r="AJ426" s="419">
        <v>0</v>
      </c>
      <c r="AK426" s="419">
        <v>0</v>
      </c>
      <c r="AL426" s="419">
        <v>0</v>
      </c>
      <c r="AM426" s="419">
        <v>0</v>
      </c>
      <c r="AN426" s="419">
        <v>0</v>
      </c>
      <c r="AO426" s="419">
        <v>0</v>
      </c>
      <c r="AP426" s="419">
        <v>0</v>
      </c>
      <c r="AQ426" s="419">
        <v>0</v>
      </c>
      <c r="AR426" s="419">
        <v>0</v>
      </c>
      <c r="AS426" s="419">
        <v>0</v>
      </c>
      <c r="AT426" s="419">
        <v>0</v>
      </c>
      <c r="AU426" s="419">
        <v>0</v>
      </c>
      <c r="AV426" s="419">
        <v>209822</v>
      </c>
      <c r="AW426" s="419">
        <v>0</v>
      </c>
      <c r="AX426" s="419">
        <v>0</v>
      </c>
      <c r="AY426" s="419">
        <v>0</v>
      </c>
      <c r="AZ426" s="419">
        <v>0</v>
      </c>
      <c r="BA426" s="419">
        <v>0</v>
      </c>
      <c r="BB426" s="419">
        <v>0</v>
      </c>
      <c r="BC426" s="419">
        <v>0</v>
      </c>
      <c r="BD426" s="419">
        <v>0</v>
      </c>
      <c r="BE426" s="419">
        <v>0</v>
      </c>
      <c r="BF426" s="419">
        <v>0</v>
      </c>
      <c r="BG426" s="419">
        <v>0</v>
      </c>
      <c r="BH426" s="419">
        <v>0</v>
      </c>
      <c r="BI426" s="419">
        <v>0</v>
      </c>
      <c r="BJ426" s="419">
        <v>0</v>
      </c>
      <c r="BK426" s="419">
        <v>0</v>
      </c>
      <c r="BL426" s="419">
        <v>0</v>
      </c>
      <c r="BM426" s="419">
        <v>0</v>
      </c>
      <c r="BN426" s="419">
        <v>0</v>
      </c>
      <c r="BO426" s="419">
        <v>0</v>
      </c>
      <c r="BP426" s="419">
        <v>0</v>
      </c>
      <c r="BQ426" s="419">
        <v>0</v>
      </c>
      <c r="BR426" s="419">
        <v>299991</v>
      </c>
      <c r="BS426" s="419">
        <v>299991</v>
      </c>
      <c r="BT426" s="419">
        <v>82000</v>
      </c>
      <c r="BU426" s="419">
        <v>0</v>
      </c>
      <c r="BV426" s="419">
        <v>82000</v>
      </c>
      <c r="BW426" s="419">
        <v>0</v>
      </c>
      <c r="BX426" s="419">
        <v>0</v>
      </c>
      <c r="BY426" s="419">
        <v>0</v>
      </c>
      <c r="BZ426" s="419">
        <v>0</v>
      </c>
      <c r="CA426" s="419">
        <v>0</v>
      </c>
      <c r="CB426" s="419">
        <v>217991</v>
      </c>
      <c r="CC426" s="419">
        <v>0</v>
      </c>
      <c r="CD426" s="419">
        <v>217991</v>
      </c>
      <c r="CE426" s="419">
        <v>0</v>
      </c>
      <c r="CF426" s="419">
        <v>0</v>
      </c>
      <c r="CG426" s="419">
        <v>0</v>
      </c>
      <c r="CH426" s="419" t="e">
        <f>SUM(#REF!)</f>
        <v>#REF!</v>
      </c>
      <c r="CI426" s="425"/>
      <c r="CJ426" s="425"/>
      <c r="CK426" s="426"/>
      <c r="CL426" s="427"/>
      <c r="CM426" s="428"/>
      <c r="CN426" s="429"/>
      <c r="CO426" s="428"/>
      <c r="CP426" s="430"/>
      <c r="CQ426" s="199"/>
    </row>
    <row r="427" spans="1:93" s="129" customFormat="1" ht="14.25" customHeight="1">
      <c r="A427" s="119"/>
      <c r="B427" s="120"/>
      <c r="C427" s="540"/>
      <c r="D427" s="150"/>
      <c r="E427" s="150"/>
      <c r="F427" s="150"/>
      <c r="G427" s="121"/>
      <c r="H427" s="127"/>
      <c r="I427" s="125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126"/>
      <c r="AW427" s="126"/>
      <c r="AX427" s="126"/>
      <c r="AY427" s="126"/>
      <c r="AZ427" s="126"/>
      <c r="BA427" s="126"/>
      <c r="BB427" s="126"/>
      <c r="BC427" s="126"/>
      <c r="BD427" s="126"/>
      <c r="BE427" s="126"/>
      <c r="BF427" s="126"/>
      <c r="BG427" s="126"/>
      <c r="BH427" s="126"/>
      <c r="BI427" s="126"/>
      <c r="BJ427" s="126"/>
      <c r="BK427" s="126"/>
      <c r="BL427" s="126"/>
      <c r="BM427" s="126"/>
      <c r="BN427" s="126"/>
      <c r="BO427" s="126"/>
      <c r="BP427" s="126"/>
      <c r="BQ427" s="126"/>
      <c r="BR427" s="126"/>
      <c r="BS427" s="126"/>
      <c r="BT427" s="126"/>
      <c r="BU427" s="126"/>
      <c r="BV427" s="126"/>
      <c r="BW427" s="126"/>
      <c r="BX427" s="126"/>
      <c r="BY427" s="126"/>
      <c r="BZ427" s="126"/>
      <c r="CA427" s="126"/>
      <c r="CB427" s="126"/>
      <c r="CC427" s="126"/>
      <c r="CD427" s="126"/>
      <c r="CE427" s="126"/>
      <c r="CF427" s="126"/>
      <c r="CG427" s="126"/>
      <c r="CH427" s="126"/>
      <c r="CI427" s="157"/>
      <c r="CJ427" s="158"/>
      <c r="CK427" s="157"/>
      <c r="CL427" s="157"/>
      <c r="CM427" s="158"/>
      <c r="CN427" s="158"/>
      <c r="CO427" s="158"/>
    </row>
    <row r="428" spans="1:95" s="88" customFormat="1" ht="14.25" customHeight="1" thickBot="1">
      <c r="A428" s="82"/>
      <c r="B428" s="446">
        <v>3004</v>
      </c>
      <c r="C428" s="230" t="s">
        <v>153</v>
      </c>
      <c r="D428" s="84" t="s">
        <v>174</v>
      </c>
      <c r="E428" s="84" t="s">
        <v>154</v>
      </c>
      <c r="F428" s="85" t="s">
        <v>155</v>
      </c>
      <c r="G428" s="86" t="e">
        <f>H428-I428</f>
        <v>#REF!</v>
      </c>
      <c r="H428" s="379" t="e">
        <f>SUM(#REF!)</f>
        <v>#REF!</v>
      </c>
      <c r="I428" s="380"/>
      <c r="J428" s="380"/>
      <c r="K428" s="380"/>
      <c r="L428" s="380"/>
      <c r="M428" s="380"/>
      <c r="N428" s="380"/>
      <c r="O428" s="380"/>
      <c r="P428" s="380"/>
      <c r="Q428" s="380"/>
      <c r="R428" s="380"/>
      <c r="S428" s="380"/>
      <c r="T428" s="380"/>
      <c r="U428" s="380"/>
      <c r="V428" s="380"/>
      <c r="W428" s="380"/>
      <c r="X428" s="327"/>
      <c r="Y428" s="380"/>
      <c r="Z428" s="380"/>
      <c r="AA428" s="380"/>
      <c r="AB428" s="380"/>
      <c r="AC428" s="380"/>
      <c r="AD428" s="380"/>
      <c r="AE428" s="380"/>
      <c r="AF428" s="380"/>
      <c r="AG428" s="380"/>
      <c r="AH428" s="380"/>
      <c r="AI428" s="380"/>
      <c r="AJ428" s="380"/>
      <c r="AK428" s="380"/>
      <c r="AL428" s="380"/>
      <c r="AM428" s="380"/>
      <c r="AN428" s="380"/>
      <c r="AO428" s="380"/>
      <c r="AP428" s="380"/>
      <c r="AQ428" s="380"/>
      <c r="AR428" s="380"/>
      <c r="AS428" s="380"/>
      <c r="AT428" s="380"/>
      <c r="AU428" s="380"/>
      <c r="AV428" s="380"/>
      <c r="AW428" s="380"/>
      <c r="AX428" s="380"/>
      <c r="AY428" s="380"/>
      <c r="AZ428" s="380"/>
      <c r="BA428" s="380"/>
      <c r="BB428" s="380"/>
      <c r="BC428" s="380"/>
      <c r="BD428" s="380"/>
      <c r="BE428" s="380"/>
      <c r="BF428" s="380"/>
      <c r="BG428" s="380"/>
      <c r="BH428" s="380"/>
      <c r="BI428" s="380"/>
      <c r="BJ428" s="380"/>
      <c r="BK428" s="380"/>
      <c r="BL428" s="380"/>
      <c r="BM428" s="380"/>
      <c r="BN428" s="380"/>
      <c r="BO428" s="380"/>
      <c r="BP428" s="380"/>
      <c r="BQ428" s="380"/>
      <c r="BR428" s="380"/>
      <c r="BS428" s="380"/>
      <c r="BT428" s="380"/>
      <c r="BU428" s="380"/>
      <c r="BV428" s="380"/>
      <c r="BW428" s="380"/>
      <c r="BX428" s="380"/>
      <c r="BY428" s="380"/>
      <c r="BZ428" s="380"/>
      <c r="CA428" s="380"/>
      <c r="CB428" s="380"/>
      <c r="CC428" s="380"/>
      <c r="CD428" s="380"/>
      <c r="CE428" s="380"/>
      <c r="CF428" s="380"/>
      <c r="CG428" s="380"/>
      <c r="CH428" s="380" t="e">
        <f>SUM(#REF!)</f>
        <v>#REF!</v>
      </c>
      <c r="CI428" s="381"/>
      <c r="CJ428" s="381"/>
      <c r="CK428" s="382"/>
      <c r="CL428" s="383"/>
      <c r="CM428" s="384"/>
      <c r="CN428" s="385"/>
      <c r="CO428" s="384"/>
      <c r="CP428" s="386"/>
      <c r="CQ428" s="184"/>
    </row>
    <row r="429" spans="1:95" s="88" customFormat="1" ht="14.25" customHeight="1" thickBot="1">
      <c r="A429" s="82"/>
      <c r="B429" s="446"/>
      <c r="C429" s="626" t="s">
        <v>382</v>
      </c>
      <c r="D429" s="84"/>
      <c r="E429" s="84"/>
      <c r="F429" s="85"/>
      <c r="G429" s="86" t="e">
        <f>H429-I429</f>
        <v>#REF!</v>
      </c>
      <c r="H429" s="379" t="e">
        <f>SUM(H430:H431)</f>
        <v>#REF!</v>
      </c>
      <c r="I429" s="380">
        <v>230000</v>
      </c>
      <c r="J429" s="380">
        <v>230000</v>
      </c>
      <c r="K429" s="380">
        <v>0</v>
      </c>
      <c r="L429" s="380">
        <v>0</v>
      </c>
      <c r="M429" s="380">
        <v>0</v>
      </c>
      <c r="N429" s="380">
        <v>0</v>
      </c>
      <c r="O429" s="380">
        <v>0</v>
      </c>
      <c r="P429" s="380">
        <v>0</v>
      </c>
      <c r="Q429" s="380">
        <v>0</v>
      </c>
      <c r="R429" s="380">
        <v>0</v>
      </c>
      <c r="S429" s="380">
        <v>0</v>
      </c>
      <c r="T429" s="380">
        <v>0</v>
      </c>
      <c r="U429" s="380">
        <v>0</v>
      </c>
      <c r="V429" s="380">
        <v>0</v>
      </c>
      <c r="W429" s="380">
        <v>0</v>
      </c>
      <c r="X429" s="380">
        <v>0</v>
      </c>
      <c r="Y429" s="380">
        <v>0</v>
      </c>
      <c r="Z429" s="380">
        <v>0</v>
      </c>
      <c r="AA429" s="380">
        <v>0</v>
      </c>
      <c r="AB429" s="380">
        <v>0</v>
      </c>
      <c r="AC429" s="380">
        <v>0</v>
      </c>
      <c r="AD429" s="380">
        <v>0</v>
      </c>
      <c r="AE429" s="380">
        <v>0</v>
      </c>
      <c r="AF429" s="380">
        <v>230000</v>
      </c>
      <c r="AG429" s="380">
        <v>0</v>
      </c>
      <c r="AH429" s="380">
        <v>0</v>
      </c>
      <c r="AI429" s="380">
        <v>230000</v>
      </c>
      <c r="AJ429" s="380">
        <v>0</v>
      </c>
      <c r="AK429" s="380">
        <v>0</v>
      </c>
      <c r="AL429" s="380">
        <v>0</v>
      </c>
      <c r="AM429" s="380">
        <v>0</v>
      </c>
      <c r="AN429" s="380">
        <v>0</v>
      </c>
      <c r="AO429" s="380">
        <v>0</v>
      </c>
      <c r="AP429" s="380">
        <v>0</v>
      </c>
      <c r="AQ429" s="380">
        <v>0</v>
      </c>
      <c r="AR429" s="380">
        <v>0</v>
      </c>
      <c r="AS429" s="380">
        <v>0</v>
      </c>
      <c r="AT429" s="380">
        <v>0</v>
      </c>
      <c r="AU429" s="380">
        <v>0</v>
      </c>
      <c r="AV429" s="380">
        <v>230000</v>
      </c>
      <c r="AW429" s="380">
        <v>0</v>
      </c>
      <c r="AX429" s="380">
        <v>0</v>
      </c>
      <c r="AY429" s="380">
        <v>0</v>
      </c>
      <c r="AZ429" s="380">
        <v>0</v>
      </c>
      <c r="BA429" s="380">
        <v>0</v>
      </c>
      <c r="BB429" s="380">
        <v>0</v>
      </c>
      <c r="BC429" s="380">
        <v>0</v>
      </c>
      <c r="BD429" s="380">
        <v>0</v>
      </c>
      <c r="BE429" s="380">
        <v>0</v>
      </c>
      <c r="BF429" s="380">
        <v>0</v>
      </c>
      <c r="BG429" s="380">
        <v>0</v>
      </c>
      <c r="BH429" s="380">
        <v>0</v>
      </c>
      <c r="BI429" s="380">
        <v>0</v>
      </c>
      <c r="BJ429" s="380">
        <v>0</v>
      </c>
      <c r="BK429" s="380">
        <v>0</v>
      </c>
      <c r="BL429" s="380">
        <v>0</v>
      </c>
      <c r="BM429" s="380">
        <v>0</v>
      </c>
      <c r="BN429" s="380">
        <v>0</v>
      </c>
      <c r="BO429" s="380">
        <v>0</v>
      </c>
      <c r="BP429" s="380">
        <v>0</v>
      </c>
      <c r="BQ429" s="380">
        <v>0</v>
      </c>
      <c r="BR429" s="380">
        <v>0</v>
      </c>
      <c r="BS429" s="380">
        <v>0</v>
      </c>
      <c r="BT429" s="380">
        <v>0</v>
      </c>
      <c r="BU429" s="380">
        <v>0</v>
      </c>
      <c r="BV429" s="380">
        <v>0</v>
      </c>
      <c r="BW429" s="380">
        <v>0</v>
      </c>
      <c r="BX429" s="380">
        <v>0</v>
      </c>
      <c r="BY429" s="380">
        <v>0</v>
      </c>
      <c r="BZ429" s="380">
        <v>0</v>
      </c>
      <c r="CA429" s="380">
        <v>0</v>
      </c>
      <c r="CB429" s="380">
        <v>0</v>
      </c>
      <c r="CC429" s="380">
        <v>0</v>
      </c>
      <c r="CD429" s="380">
        <v>0</v>
      </c>
      <c r="CE429" s="380">
        <v>0</v>
      </c>
      <c r="CF429" s="380">
        <v>0</v>
      </c>
      <c r="CG429" s="380">
        <v>0</v>
      </c>
      <c r="CH429" s="380" t="e">
        <f>SUM(#REF!)</f>
        <v>#REF!</v>
      </c>
      <c r="CI429" s="381"/>
      <c r="CJ429" s="381"/>
      <c r="CK429" s="382"/>
      <c r="CL429" s="383"/>
      <c r="CM429" s="384"/>
      <c r="CN429" s="385"/>
      <c r="CO429" s="384"/>
      <c r="CP429" s="386"/>
      <c r="CQ429" s="184"/>
    </row>
    <row r="430" spans="1:95" s="88" customFormat="1" ht="14.25" customHeight="1" thickBot="1">
      <c r="A430" s="82"/>
      <c r="B430" s="446"/>
      <c r="C430" s="626" t="s">
        <v>383</v>
      </c>
      <c r="D430" s="84"/>
      <c r="E430" s="84"/>
      <c r="F430" s="85"/>
      <c r="G430" s="86" t="e">
        <f>H430-I430</f>
        <v>#REF!</v>
      </c>
      <c r="H430" s="379" t="e">
        <f>SUM(H431:H433)</f>
        <v>#REF!</v>
      </c>
      <c r="I430" s="380">
        <v>230000</v>
      </c>
      <c r="J430" s="380">
        <v>230000</v>
      </c>
      <c r="K430" s="380">
        <v>0</v>
      </c>
      <c r="L430" s="380">
        <v>0</v>
      </c>
      <c r="M430" s="380">
        <v>0</v>
      </c>
      <c r="N430" s="380">
        <v>0</v>
      </c>
      <c r="O430" s="380">
        <v>0</v>
      </c>
      <c r="P430" s="380">
        <v>0</v>
      </c>
      <c r="Q430" s="380">
        <v>0</v>
      </c>
      <c r="R430" s="380">
        <v>0</v>
      </c>
      <c r="S430" s="380">
        <v>0</v>
      </c>
      <c r="T430" s="380">
        <v>0</v>
      </c>
      <c r="U430" s="380">
        <v>0</v>
      </c>
      <c r="V430" s="380">
        <v>0</v>
      </c>
      <c r="W430" s="380">
        <v>0</v>
      </c>
      <c r="X430" s="380">
        <v>0</v>
      </c>
      <c r="Y430" s="380">
        <v>0</v>
      </c>
      <c r="Z430" s="380">
        <v>0</v>
      </c>
      <c r="AA430" s="380">
        <v>0</v>
      </c>
      <c r="AB430" s="380">
        <v>0</v>
      </c>
      <c r="AC430" s="380">
        <v>0</v>
      </c>
      <c r="AD430" s="380">
        <v>0</v>
      </c>
      <c r="AE430" s="380">
        <v>0</v>
      </c>
      <c r="AF430" s="380">
        <v>230000</v>
      </c>
      <c r="AG430" s="380">
        <v>0</v>
      </c>
      <c r="AH430" s="380">
        <v>0</v>
      </c>
      <c r="AI430" s="380">
        <v>230000</v>
      </c>
      <c r="AJ430" s="380">
        <v>0</v>
      </c>
      <c r="AK430" s="380">
        <v>0</v>
      </c>
      <c r="AL430" s="380">
        <v>0</v>
      </c>
      <c r="AM430" s="380">
        <v>0</v>
      </c>
      <c r="AN430" s="380">
        <v>0</v>
      </c>
      <c r="AO430" s="380">
        <v>0</v>
      </c>
      <c r="AP430" s="380">
        <v>0</v>
      </c>
      <c r="AQ430" s="380">
        <v>0</v>
      </c>
      <c r="AR430" s="380">
        <v>0</v>
      </c>
      <c r="AS430" s="380">
        <v>0</v>
      </c>
      <c r="AT430" s="380">
        <v>0</v>
      </c>
      <c r="AU430" s="380">
        <v>0</v>
      </c>
      <c r="AV430" s="380">
        <v>230000</v>
      </c>
      <c r="AW430" s="380">
        <v>0</v>
      </c>
      <c r="AX430" s="380">
        <v>0</v>
      </c>
      <c r="AY430" s="380">
        <v>0</v>
      </c>
      <c r="AZ430" s="380">
        <v>0</v>
      </c>
      <c r="BA430" s="380">
        <v>0</v>
      </c>
      <c r="BB430" s="380">
        <v>0</v>
      </c>
      <c r="BC430" s="380">
        <v>0</v>
      </c>
      <c r="BD430" s="380">
        <v>0</v>
      </c>
      <c r="BE430" s="380">
        <v>0</v>
      </c>
      <c r="BF430" s="380">
        <v>0</v>
      </c>
      <c r="BG430" s="380">
        <v>0</v>
      </c>
      <c r="BH430" s="380">
        <v>0</v>
      </c>
      <c r="BI430" s="380">
        <v>0</v>
      </c>
      <c r="BJ430" s="380">
        <v>0</v>
      </c>
      <c r="BK430" s="380">
        <v>0</v>
      </c>
      <c r="BL430" s="380">
        <v>0</v>
      </c>
      <c r="BM430" s="380">
        <v>0</v>
      </c>
      <c r="BN430" s="380">
        <v>0</v>
      </c>
      <c r="BO430" s="380">
        <v>0</v>
      </c>
      <c r="BP430" s="380">
        <v>0</v>
      </c>
      <c r="BQ430" s="380">
        <v>0</v>
      </c>
      <c r="BR430" s="380">
        <v>0</v>
      </c>
      <c r="BS430" s="380">
        <v>0</v>
      </c>
      <c r="BT430" s="380">
        <v>0</v>
      </c>
      <c r="BU430" s="380">
        <v>0</v>
      </c>
      <c r="BV430" s="380">
        <v>0</v>
      </c>
      <c r="BW430" s="380">
        <v>0</v>
      </c>
      <c r="BX430" s="380">
        <v>0</v>
      </c>
      <c r="BY430" s="380">
        <v>0</v>
      </c>
      <c r="BZ430" s="380">
        <v>0</v>
      </c>
      <c r="CA430" s="380">
        <v>0</v>
      </c>
      <c r="CB430" s="380">
        <v>0</v>
      </c>
      <c r="CC430" s="380">
        <v>0</v>
      </c>
      <c r="CD430" s="380">
        <v>0</v>
      </c>
      <c r="CE430" s="380">
        <v>0</v>
      </c>
      <c r="CF430" s="380">
        <v>0</v>
      </c>
      <c r="CG430" s="380">
        <v>0</v>
      </c>
      <c r="CH430" s="380" t="e">
        <f>SUM(#REF!)</f>
        <v>#REF!</v>
      </c>
      <c r="CI430" s="381"/>
      <c r="CJ430" s="381"/>
      <c r="CK430" s="382"/>
      <c r="CL430" s="383"/>
      <c r="CM430" s="384"/>
      <c r="CN430" s="385"/>
      <c r="CO430" s="384"/>
      <c r="CP430" s="386"/>
      <c r="CQ430" s="184"/>
    </row>
    <row r="431" spans="1:93" s="129" customFormat="1" ht="14.25" customHeight="1">
      <c r="A431" s="119"/>
      <c r="B431" s="120"/>
      <c r="C431" s="540"/>
      <c r="D431" s="150"/>
      <c r="E431" s="150"/>
      <c r="F431" s="150"/>
      <c r="G431" s="121"/>
      <c r="H431" s="127"/>
      <c r="I431" s="125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6"/>
      <c r="AS431" s="126"/>
      <c r="AT431" s="126"/>
      <c r="AU431" s="126"/>
      <c r="AV431" s="126"/>
      <c r="AW431" s="126"/>
      <c r="AX431" s="126"/>
      <c r="AY431" s="126"/>
      <c r="AZ431" s="126"/>
      <c r="BA431" s="126"/>
      <c r="BB431" s="126"/>
      <c r="BC431" s="126"/>
      <c r="BD431" s="126"/>
      <c r="BE431" s="126"/>
      <c r="BF431" s="126"/>
      <c r="BG431" s="126"/>
      <c r="BH431" s="126"/>
      <c r="BI431" s="126"/>
      <c r="BJ431" s="126"/>
      <c r="BK431" s="126"/>
      <c r="BL431" s="126"/>
      <c r="BM431" s="126"/>
      <c r="BN431" s="126"/>
      <c r="BO431" s="126"/>
      <c r="BP431" s="126"/>
      <c r="BQ431" s="126"/>
      <c r="BR431" s="126"/>
      <c r="BS431" s="126"/>
      <c r="BT431" s="126"/>
      <c r="BU431" s="126"/>
      <c r="BV431" s="126"/>
      <c r="BW431" s="126"/>
      <c r="BX431" s="126"/>
      <c r="BY431" s="126"/>
      <c r="BZ431" s="126"/>
      <c r="CA431" s="126"/>
      <c r="CB431" s="126"/>
      <c r="CC431" s="126"/>
      <c r="CD431" s="126"/>
      <c r="CE431" s="126"/>
      <c r="CF431" s="126"/>
      <c r="CG431" s="126"/>
      <c r="CH431" s="126"/>
      <c r="CI431" s="157"/>
      <c r="CJ431" s="158"/>
      <c r="CK431" s="157"/>
      <c r="CL431" s="157"/>
      <c r="CM431" s="158"/>
      <c r="CN431" s="158"/>
      <c r="CO431" s="158"/>
    </row>
    <row r="432" spans="1:95" s="88" customFormat="1" ht="14.25" customHeight="1" thickBot="1">
      <c r="A432" s="82"/>
      <c r="B432" s="446">
        <v>3005</v>
      </c>
      <c r="C432" s="230" t="s">
        <v>344</v>
      </c>
      <c r="D432" s="84" t="s">
        <v>345</v>
      </c>
      <c r="E432" s="84" t="s">
        <v>346</v>
      </c>
      <c r="F432" s="85" t="s">
        <v>347</v>
      </c>
      <c r="G432" s="86" t="e">
        <f>H432-I432</f>
        <v>#REF!</v>
      </c>
      <c r="H432" s="379" t="e">
        <f>SUM(#REF!)</f>
        <v>#REF!</v>
      </c>
      <c r="I432" s="380"/>
      <c r="J432" s="380"/>
      <c r="K432" s="380"/>
      <c r="L432" s="380"/>
      <c r="M432" s="380"/>
      <c r="N432" s="380"/>
      <c r="O432" s="380"/>
      <c r="P432" s="380"/>
      <c r="Q432" s="380"/>
      <c r="R432" s="380"/>
      <c r="S432" s="380"/>
      <c r="T432" s="380"/>
      <c r="U432" s="380"/>
      <c r="V432" s="380"/>
      <c r="W432" s="380"/>
      <c r="X432" s="327"/>
      <c r="Y432" s="380"/>
      <c r="Z432" s="380"/>
      <c r="AA432" s="380"/>
      <c r="AB432" s="380"/>
      <c r="AC432" s="380"/>
      <c r="AD432" s="380"/>
      <c r="AE432" s="380"/>
      <c r="AF432" s="380"/>
      <c r="AG432" s="380"/>
      <c r="AH432" s="380"/>
      <c r="AI432" s="380"/>
      <c r="AJ432" s="380"/>
      <c r="AK432" s="380"/>
      <c r="AL432" s="380"/>
      <c r="AM432" s="380"/>
      <c r="AN432" s="380"/>
      <c r="AO432" s="380"/>
      <c r="AP432" s="380"/>
      <c r="AQ432" s="380"/>
      <c r="AR432" s="380"/>
      <c r="AS432" s="380"/>
      <c r="AT432" s="380"/>
      <c r="AU432" s="380"/>
      <c r="AV432" s="380"/>
      <c r="AW432" s="380"/>
      <c r="AX432" s="380"/>
      <c r="AY432" s="380"/>
      <c r="AZ432" s="380"/>
      <c r="BA432" s="380"/>
      <c r="BB432" s="380"/>
      <c r="BC432" s="380"/>
      <c r="BD432" s="380"/>
      <c r="BE432" s="380"/>
      <c r="BF432" s="380"/>
      <c r="BG432" s="380"/>
      <c r="BH432" s="380"/>
      <c r="BI432" s="380"/>
      <c r="BJ432" s="380"/>
      <c r="BK432" s="380"/>
      <c r="BL432" s="380"/>
      <c r="BM432" s="380"/>
      <c r="BN432" s="380"/>
      <c r="BO432" s="380"/>
      <c r="BP432" s="380"/>
      <c r="BQ432" s="380"/>
      <c r="BR432" s="380"/>
      <c r="BS432" s="380"/>
      <c r="BT432" s="380"/>
      <c r="BU432" s="380"/>
      <c r="BV432" s="380"/>
      <c r="BW432" s="380"/>
      <c r="BX432" s="380"/>
      <c r="BY432" s="380"/>
      <c r="BZ432" s="380"/>
      <c r="CA432" s="380"/>
      <c r="CB432" s="380"/>
      <c r="CC432" s="380"/>
      <c r="CD432" s="380"/>
      <c r="CE432" s="380"/>
      <c r="CF432" s="380"/>
      <c r="CG432" s="380"/>
      <c r="CH432" s="380" t="e">
        <f>SUM(#REF!)</f>
        <v>#REF!</v>
      </c>
      <c r="CI432" s="381"/>
      <c r="CJ432" s="381"/>
      <c r="CK432" s="382"/>
      <c r="CL432" s="383"/>
      <c r="CM432" s="384"/>
      <c r="CN432" s="385"/>
      <c r="CO432" s="384"/>
      <c r="CP432" s="386"/>
      <c r="CQ432" s="184"/>
    </row>
    <row r="433" spans="1:95" s="88" customFormat="1" ht="14.25" customHeight="1" thickBot="1">
      <c r="A433" s="82"/>
      <c r="B433" s="446"/>
      <c r="C433" s="626" t="s">
        <v>382</v>
      </c>
      <c r="D433" s="84"/>
      <c r="E433" s="84"/>
      <c r="F433" s="85"/>
      <c r="G433" s="86" t="e">
        <f>H433-I433</f>
        <v>#REF!</v>
      </c>
      <c r="H433" s="379" t="e">
        <f>SUM(H434:H435)</f>
        <v>#REF!</v>
      </c>
      <c r="I433" s="380">
        <v>45504</v>
      </c>
      <c r="J433" s="380">
        <v>45504</v>
      </c>
      <c r="K433" s="380">
        <v>0</v>
      </c>
      <c r="L433" s="380">
        <v>0</v>
      </c>
      <c r="M433" s="380">
        <v>0</v>
      </c>
      <c r="N433" s="380">
        <v>0</v>
      </c>
      <c r="O433" s="380">
        <v>0</v>
      </c>
      <c r="P433" s="380">
        <v>0</v>
      </c>
      <c r="Q433" s="380">
        <v>0</v>
      </c>
      <c r="R433" s="380">
        <v>0</v>
      </c>
      <c r="S433" s="380">
        <v>0</v>
      </c>
      <c r="T433" s="380">
        <v>0</v>
      </c>
      <c r="U433" s="380">
        <v>0</v>
      </c>
      <c r="V433" s="380">
        <v>0</v>
      </c>
      <c r="W433" s="380">
        <v>0</v>
      </c>
      <c r="X433" s="380">
        <v>0</v>
      </c>
      <c r="Y433" s="380">
        <v>0</v>
      </c>
      <c r="Z433" s="380">
        <v>0</v>
      </c>
      <c r="AA433" s="380">
        <v>0</v>
      </c>
      <c r="AB433" s="380">
        <v>0</v>
      </c>
      <c r="AC433" s="380">
        <v>0</v>
      </c>
      <c r="AD433" s="380">
        <v>0</v>
      </c>
      <c r="AE433" s="380">
        <v>0</v>
      </c>
      <c r="AF433" s="380">
        <v>45504</v>
      </c>
      <c r="AG433" s="380">
        <v>0</v>
      </c>
      <c r="AH433" s="380">
        <v>0</v>
      </c>
      <c r="AI433" s="380">
        <v>45504</v>
      </c>
      <c r="AJ433" s="380">
        <v>0</v>
      </c>
      <c r="AK433" s="380">
        <v>0</v>
      </c>
      <c r="AL433" s="380">
        <v>0</v>
      </c>
      <c r="AM433" s="380">
        <v>0</v>
      </c>
      <c r="AN433" s="380">
        <v>0</v>
      </c>
      <c r="AO433" s="380">
        <v>0</v>
      </c>
      <c r="AP433" s="380">
        <v>0</v>
      </c>
      <c r="AQ433" s="380">
        <v>0</v>
      </c>
      <c r="AR433" s="380">
        <v>0</v>
      </c>
      <c r="AS433" s="380">
        <v>0</v>
      </c>
      <c r="AT433" s="380">
        <v>0</v>
      </c>
      <c r="AU433" s="380">
        <v>0</v>
      </c>
      <c r="AV433" s="380">
        <v>45504</v>
      </c>
      <c r="AW433" s="380">
        <v>0</v>
      </c>
      <c r="AX433" s="380">
        <v>0</v>
      </c>
      <c r="AY433" s="380">
        <v>0</v>
      </c>
      <c r="AZ433" s="380">
        <v>0</v>
      </c>
      <c r="BA433" s="380">
        <v>0</v>
      </c>
      <c r="BB433" s="380">
        <v>0</v>
      </c>
      <c r="BC433" s="380">
        <v>0</v>
      </c>
      <c r="BD433" s="380">
        <v>0</v>
      </c>
      <c r="BE433" s="380">
        <v>0</v>
      </c>
      <c r="BF433" s="380">
        <v>0</v>
      </c>
      <c r="BG433" s="380">
        <v>0</v>
      </c>
      <c r="BH433" s="380">
        <v>0</v>
      </c>
      <c r="BI433" s="380">
        <v>0</v>
      </c>
      <c r="BJ433" s="380">
        <v>0</v>
      </c>
      <c r="BK433" s="380">
        <v>0</v>
      </c>
      <c r="BL433" s="380">
        <v>0</v>
      </c>
      <c r="BM433" s="380">
        <v>0</v>
      </c>
      <c r="BN433" s="380">
        <v>0</v>
      </c>
      <c r="BO433" s="380">
        <v>0</v>
      </c>
      <c r="BP433" s="380">
        <v>0</v>
      </c>
      <c r="BQ433" s="380">
        <v>0</v>
      </c>
      <c r="BR433" s="380">
        <v>0</v>
      </c>
      <c r="BS433" s="380">
        <v>0</v>
      </c>
      <c r="BT433" s="380">
        <v>0</v>
      </c>
      <c r="BU433" s="380">
        <v>0</v>
      </c>
      <c r="BV433" s="380">
        <v>0</v>
      </c>
      <c r="BW433" s="380">
        <v>0</v>
      </c>
      <c r="BX433" s="380">
        <v>0</v>
      </c>
      <c r="BY433" s="380">
        <v>0</v>
      </c>
      <c r="BZ433" s="380">
        <v>0</v>
      </c>
      <c r="CA433" s="380">
        <v>0</v>
      </c>
      <c r="CB433" s="380">
        <v>0</v>
      </c>
      <c r="CC433" s="380">
        <v>0</v>
      </c>
      <c r="CD433" s="380">
        <v>0</v>
      </c>
      <c r="CE433" s="380">
        <v>0</v>
      </c>
      <c r="CF433" s="380">
        <v>0</v>
      </c>
      <c r="CG433" s="380">
        <v>0</v>
      </c>
      <c r="CH433" s="380" t="e">
        <f>SUM(CH434:CH435)</f>
        <v>#REF!</v>
      </c>
      <c r="CI433" s="381"/>
      <c r="CJ433" s="381"/>
      <c r="CK433" s="382"/>
      <c r="CL433" s="383"/>
      <c r="CM433" s="384"/>
      <c r="CN433" s="385"/>
      <c r="CO433" s="384"/>
      <c r="CP433" s="386"/>
      <c r="CQ433" s="184"/>
    </row>
    <row r="434" spans="1:95" s="88" customFormat="1" ht="14.25" customHeight="1" thickBot="1">
      <c r="A434" s="82"/>
      <c r="B434" s="446"/>
      <c r="C434" s="626" t="s">
        <v>383</v>
      </c>
      <c r="D434" s="84"/>
      <c r="E434" s="84"/>
      <c r="F434" s="85"/>
      <c r="G434" s="86" t="e">
        <f>H434-I434</f>
        <v>#REF!</v>
      </c>
      <c r="H434" s="379" t="e">
        <f>SUM(H435:H437)</f>
        <v>#REF!</v>
      </c>
      <c r="I434" s="380">
        <v>45504</v>
      </c>
      <c r="J434" s="380">
        <v>45504</v>
      </c>
      <c r="K434" s="380">
        <v>0</v>
      </c>
      <c r="L434" s="380">
        <v>0</v>
      </c>
      <c r="M434" s="380">
        <v>0</v>
      </c>
      <c r="N434" s="380">
        <v>0</v>
      </c>
      <c r="O434" s="380">
        <v>0</v>
      </c>
      <c r="P434" s="380">
        <v>0</v>
      </c>
      <c r="Q434" s="380">
        <v>0</v>
      </c>
      <c r="R434" s="380">
        <v>0</v>
      </c>
      <c r="S434" s="380">
        <v>0</v>
      </c>
      <c r="T434" s="380">
        <v>0</v>
      </c>
      <c r="U434" s="380">
        <v>0</v>
      </c>
      <c r="V434" s="380">
        <v>0</v>
      </c>
      <c r="W434" s="380">
        <v>0</v>
      </c>
      <c r="X434" s="380">
        <v>0</v>
      </c>
      <c r="Y434" s="380">
        <v>0</v>
      </c>
      <c r="Z434" s="380">
        <v>0</v>
      </c>
      <c r="AA434" s="380">
        <v>0</v>
      </c>
      <c r="AB434" s="380">
        <v>0</v>
      </c>
      <c r="AC434" s="380">
        <v>0</v>
      </c>
      <c r="AD434" s="380">
        <v>0</v>
      </c>
      <c r="AE434" s="380">
        <v>0</v>
      </c>
      <c r="AF434" s="380">
        <v>45504</v>
      </c>
      <c r="AG434" s="380">
        <v>0</v>
      </c>
      <c r="AH434" s="380">
        <v>0</v>
      </c>
      <c r="AI434" s="380">
        <v>45504</v>
      </c>
      <c r="AJ434" s="380">
        <v>0</v>
      </c>
      <c r="AK434" s="380">
        <v>0</v>
      </c>
      <c r="AL434" s="380">
        <v>0</v>
      </c>
      <c r="AM434" s="380">
        <v>0</v>
      </c>
      <c r="AN434" s="380">
        <v>0</v>
      </c>
      <c r="AO434" s="380">
        <v>0</v>
      </c>
      <c r="AP434" s="380">
        <v>0</v>
      </c>
      <c r="AQ434" s="380">
        <v>0</v>
      </c>
      <c r="AR434" s="380">
        <v>0</v>
      </c>
      <c r="AS434" s="380">
        <v>0</v>
      </c>
      <c r="AT434" s="380">
        <v>0</v>
      </c>
      <c r="AU434" s="380">
        <v>0</v>
      </c>
      <c r="AV434" s="380">
        <v>45504</v>
      </c>
      <c r="AW434" s="380">
        <v>0</v>
      </c>
      <c r="AX434" s="380">
        <v>0</v>
      </c>
      <c r="AY434" s="380">
        <v>0</v>
      </c>
      <c r="AZ434" s="380">
        <v>0</v>
      </c>
      <c r="BA434" s="380">
        <v>0</v>
      </c>
      <c r="BB434" s="380">
        <v>0</v>
      </c>
      <c r="BC434" s="380">
        <v>0</v>
      </c>
      <c r="BD434" s="380">
        <v>0</v>
      </c>
      <c r="BE434" s="380">
        <v>0</v>
      </c>
      <c r="BF434" s="380">
        <v>0</v>
      </c>
      <c r="BG434" s="380">
        <v>0</v>
      </c>
      <c r="BH434" s="380">
        <v>0</v>
      </c>
      <c r="BI434" s="380">
        <v>0</v>
      </c>
      <c r="BJ434" s="380">
        <v>0</v>
      </c>
      <c r="BK434" s="380">
        <v>0</v>
      </c>
      <c r="BL434" s="380">
        <v>0</v>
      </c>
      <c r="BM434" s="380">
        <v>0</v>
      </c>
      <c r="BN434" s="380">
        <v>0</v>
      </c>
      <c r="BO434" s="380">
        <v>0</v>
      </c>
      <c r="BP434" s="380">
        <v>0</v>
      </c>
      <c r="BQ434" s="380">
        <v>0</v>
      </c>
      <c r="BR434" s="380">
        <v>0</v>
      </c>
      <c r="BS434" s="380">
        <v>0</v>
      </c>
      <c r="BT434" s="380">
        <v>0</v>
      </c>
      <c r="BU434" s="380">
        <v>0</v>
      </c>
      <c r="BV434" s="380">
        <v>0</v>
      </c>
      <c r="BW434" s="380">
        <v>0</v>
      </c>
      <c r="BX434" s="380">
        <v>0</v>
      </c>
      <c r="BY434" s="380">
        <v>0</v>
      </c>
      <c r="BZ434" s="380">
        <v>0</v>
      </c>
      <c r="CA434" s="380">
        <v>0</v>
      </c>
      <c r="CB434" s="380">
        <v>0</v>
      </c>
      <c r="CC434" s="380">
        <v>0</v>
      </c>
      <c r="CD434" s="380">
        <v>0</v>
      </c>
      <c r="CE434" s="380">
        <v>0</v>
      </c>
      <c r="CF434" s="380">
        <v>0</v>
      </c>
      <c r="CG434" s="380">
        <v>0</v>
      </c>
      <c r="CH434" s="380" t="e">
        <f>SUM(CH435:CH437)</f>
        <v>#REF!</v>
      </c>
      <c r="CI434" s="381"/>
      <c r="CJ434" s="381"/>
      <c r="CK434" s="382"/>
      <c r="CL434" s="383"/>
      <c r="CM434" s="384"/>
      <c r="CN434" s="385"/>
      <c r="CO434" s="384"/>
      <c r="CP434" s="386"/>
      <c r="CQ434" s="184"/>
    </row>
    <row r="435" spans="1:95" s="81" customFormat="1" ht="14.25" customHeight="1" thickBot="1">
      <c r="A435" s="341"/>
      <c r="B435" s="342"/>
      <c r="C435" s="576"/>
      <c r="D435" s="343"/>
      <c r="E435" s="343"/>
      <c r="F435" s="344"/>
      <c r="G435" s="86"/>
      <c r="H435" s="379"/>
      <c r="I435" s="380"/>
      <c r="J435" s="222"/>
      <c r="K435" s="577"/>
      <c r="L435" s="577"/>
      <c r="M435" s="577"/>
      <c r="N435" s="327"/>
      <c r="O435" s="577"/>
      <c r="P435" s="577"/>
      <c r="Q435" s="577"/>
      <c r="R435" s="577"/>
      <c r="S435" s="577"/>
      <c r="T435" s="327"/>
      <c r="U435" s="577"/>
      <c r="V435" s="577"/>
      <c r="W435" s="577"/>
      <c r="X435" s="327"/>
      <c r="Y435" s="577"/>
      <c r="Z435" s="577"/>
      <c r="AA435" s="577"/>
      <c r="AB435" s="577"/>
      <c r="AC435" s="577"/>
      <c r="AD435" s="577"/>
      <c r="AE435" s="577"/>
      <c r="AF435" s="327"/>
      <c r="AG435" s="327"/>
      <c r="AH435" s="577"/>
      <c r="AI435" s="327"/>
      <c r="AJ435" s="577"/>
      <c r="AK435" s="577"/>
      <c r="AL435" s="577"/>
      <c r="AM435" s="577"/>
      <c r="AN435" s="577"/>
      <c r="AO435" s="577"/>
      <c r="AP435" s="577"/>
      <c r="AQ435" s="577"/>
      <c r="AR435" s="577"/>
      <c r="AS435" s="577"/>
      <c r="AT435" s="577"/>
      <c r="AU435" s="577"/>
      <c r="AV435" s="577"/>
      <c r="AW435" s="577"/>
      <c r="AX435" s="327"/>
      <c r="AY435" s="577"/>
      <c r="AZ435" s="577"/>
      <c r="BA435" s="577"/>
      <c r="BB435" s="577"/>
      <c r="BC435" s="577"/>
      <c r="BD435" s="327"/>
      <c r="BE435" s="577"/>
      <c r="BF435" s="577"/>
      <c r="BG435" s="327"/>
      <c r="BH435" s="577"/>
      <c r="BI435" s="577"/>
      <c r="BJ435" s="577"/>
      <c r="BK435" s="327"/>
      <c r="BL435" s="577"/>
      <c r="BM435" s="577"/>
      <c r="BN435" s="577"/>
      <c r="BO435" s="577"/>
      <c r="BP435" s="327"/>
      <c r="BQ435" s="577"/>
      <c r="BR435" s="577"/>
      <c r="BS435" s="577"/>
      <c r="BT435" s="327"/>
      <c r="BU435" s="577"/>
      <c r="BV435" s="577"/>
      <c r="BW435" s="223"/>
      <c r="BX435" s="69"/>
      <c r="BY435" s="577"/>
      <c r="BZ435" s="577"/>
      <c r="CA435" s="577"/>
      <c r="CB435" s="327"/>
      <c r="CC435" s="577"/>
      <c r="CD435" s="577"/>
      <c r="CE435" s="577"/>
      <c r="CF435" s="577"/>
      <c r="CG435" s="577"/>
      <c r="CH435" s="577"/>
      <c r="CI435" s="578"/>
      <c r="CJ435" s="579"/>
      <c r="CK435" s="578"/>
      <c r="CL435" s="580"/>
      <c r="CM435" s="581"/>
      <c r="CN435" s="579"/>
      <c r="CO435" s="581"/>
      <c r="CP435" s="345"/>
      <c r="CQ435" s="299"/>
    </row>
    <row r="436" spans="1:95" s="88" customFormat="1" ht="14.25" customHeight="1" thickBot="1">
      <c r="A436" s="82"/>
      <c r="B436" s="83" t="s">
        <v>156</v>
      </c>
      <c r="C436" s="230" t="s">
        <v>186</v>
      </c>
      <c r="D436" s="84" t="s">
        <v>102</v>
      </c>
      <c r="E436" s="84" t="s">
        <v>87</v>
      </c>
      <c r="F436" s="85" t="s">
        <v>87</v>
      </c>
      <c r="G436" s="86" t="e">
        <f>H436-I436</f>
        <v>#REF!</v>
      </c>
      <c r="H436" s="379" t="e">
        <f>SUM(#REF!)</f>
        <v>#REF!</v>
      </c>
      <c r="I436" s="380"/>
      <c r="J436" s="380"/>
      <c r="K436" s="380"/>
      <c r="L436" s="380"/>
      <c r="M436" s="380"/>
      <c r="N436" s="380"/>
      <c r="O436" s="380"/>
      <c r="P436" s="380"/>
      <c r="Q436" s="380"/>
      <c r="R436" s="380"/>
      <c r="S436" s="380"/>
      <c r="T436" s="380"/>
      <c r="U436" s="380"/>
      <c r="V436" s="380"/>
      <c r="W436" s="380"/>
      <c r="X436" s="380"/>
      <c r="Y436" s="380"/>
      <c r="Z436" s="380"/>
      <c r="AA436" s="380"/>
      <c r="AB436" s="380"/>
      <c r="AC436" s="380"/>
      <c r="AD436" s="380"/>
      <c r="AE436" s="380"/>
      <c r="AF436" s="380"/>
      <c r="AG436" s="380"/>
      <c r="AH436" s="380"/>
      <c r="AI436" s="380"/>
      <c r="AJ436" s="380"/>
      <c r="AK436" s="380"/>
      <c r="AL436" s="380"/>
      <c r="AM436" s="380"/>
      <c r="AN436" s="380"/>
      <c r="AO436" s="380"/>
      <c r="AP436" s="380"/>
      <c r="AQ436" s="380"/>
      <c r="AR436" s="380"/>
      <c r="AS436" s="380"/>
      <c r="AT436" s="380"/>
      <c r="AU436" s="380"/>
      <c r="AV436" s="380"/>
      <c r="AW436" s="380"/>
      <c r="AX436" s="380"/>
      <c r="AY436" s="380"/>
      <c r="AZ436" s="380"/>
      <c r="BA436" s="380"/>
      <c r="BB436" s="380"/>
      <c r="BC436" s="380"/>
      <c r="BD436" s="380"/>
      <c r="BE436" s="380"/>
      <c r="BF436" s="380"/>
      <c r="BG436" s="380"/>
      <c r="BH436" s="380"/>
      <c r="BI436" s="380"/>
      <c r="BJ436" s="380"/>
      <c r="BK436" s="380"/>
      <c r="BL436" s="380"/>
      <c r="BM436" s="380"/>
      <c r="BN436" s="380"/>
      <c r="BO436" s="380"/>
      <c r="BP436" s="380"/>
      <c r="BQ436" s="380"/>
      <c r="BR436" s="380"/>
      <c r="BS436" s="380"/>
      <c r="BT436" s="380"/>
      <c r="BU436" s="380"/>
      <c r="BV436" s="380"/>
      <c r="BW436" s="380"/>
      <c r="BX436" s="380"/>
      <c r="BY436" s="380"/>
      <c r="BZ436" s="380"/>
      <c r="CA436" s="380"/>
      <c r="CB436" s="380"/>
      <c r="CC436" s="380"/>
      <c r="CD436" s="380"/>
      <c r="CE436" s="380"/>
      <c r="CF436" s="380"/>
      <c r="CG436" s="380"/>
      <c r="CH436" s="380" t="e">
        <f>SUM(#REF!)</f>
        <v>#REF!</v>
      </c>
      <c r="CI436" s="392"/>
      <c r="CJ436" s="392"/>
      <c r="CK436" s="392"/>
      <c r="CL436" s="392"/>
      <c r="CM436" s="392"/>
      <c r="CN436" s="392"/>
      <c r="CO436" s="392"/>
      <c r="CP436" s="392"/>
      <c r="CQ436" s="184"/>
    </row>
    <row r="437" spans="1:95" s="88" customFormat="1" ht="14.25" customHeight="1" thickBot="1">
      <c r="A437" s="82"/>
      <c r="B437" s="83"/>
      <c r="C437" s="626" t="s">
        <v>382</v>
      </c>
      <c r="D437" s="84"/>
      <c r="E437" s="84"/>
      <c r="F437" s="85"/>
      <c r="G437" s="86" t="e">
        <f>H437-I437</f>
        <v>#REF!</v>
      </c>
      <c r="H437" s="379" t="e">
        <f>SUM(H438:H439)</f>
        <v>#REF!</v>
      </c>
      <c r="I437" s="380">
        <v>33472503</v>
      </c>
      <c r="J437" s="380">
        <v>32028802</v>
      </c>
      <c r="K437" s="380">
        <v>23225702</v>
      </c>
      <c r="L437" s="380">
        <v>4740684</v>
      </c>
      <c r="M437" s="380">
        <v>1155222</v>
      </c>
      <c r="N437" s="380">
        <v>16748519</v>
      </c>
      <c r="O437" s="380">
        <v>71385</v>
      </c>
      <c r="P437" s="380">
        <v>212929</v>
      </c>
      <c r="Q437" s="380">
        <v>14733277</v>
      </c>
      <c r="R437" s="380">
        <v>85027</v>
      </c>
      <c r="S437" s="380">
        <v>1645901</v>
      </c>
      <c r="T437" s="380">
        <v>0</v>
      </c>
      <c r="U437" s="380">
        <v>0</v>
      </c>
      <c r="V437" s="380">
        <v>0</v>
      </c>
      <c r="W437" s="380">
        <v>182866</v>
      </c>
      <c r="X437" s="380">
        <v>398411</v>
      </c>
      <c r="Y437" s="380">
        <v>87570</v>
      </c>
      <c r="Z437" s="380">
        <v>113712</v>
      </c>
      <c r="AA437" s="380">
        <v>80728</v>
      </c>
      <c r="AB437" s="380">
        <v>90096</v>
      </c>
      <c r="AC437" s="380">
        <v>3007</v>
      </c>
      <c r="AD437" s="380">
        <v>0</v>
      </c>
      <c r="AE437" s="380">
        <v>23298</v>
      </c>
      <c r="AF437" s="380">
        <v>6073546</v>
      </c>
      <c r="AG437" s="380">
        <v>124938</v>
      </c>
      <c r="AH437" s="380">
        <v>445089</v>
      </c>
      <c r="AI437" s="380">
        <v>5503519</v>
      </c>
      <c r="AJ437" s="380">
        <v>695528</v>
      </c>
      <c r="AK437" s="380">
        <v>51088</v>
      </c>
      <c r="AL437" s="380">
        <v>0</v>
      </c>
      <c r="AM437" s="380">
        <v>10311</v>
      </c>
      <c r="AN437" s="380">
        <v>58249</v>
      </c>
      <c r="AO437" s="380">
        <v>0</v>
      </c>
      <c r="AP437" s="380">
        <v>8082</v>
      </c>
      <c r="AQ437" s="380">
        <v>0</v>
      </c>
      <c r="AR437" s="380">
        <v>61404</v>
      </c>
      <c r="AS437" s="380">
        <v>0</v>
      </c>
      <c r="AT437" s="380">
        <v>0</v>
      </c>
      <c r="AU437" s="380">
        <v>0</v>
      </c>
      <c r="AV437" s="380">
        <v>4618857</v>
      </c>
      <c r="AW437" s="380">
        <v>2729554</v>
      </c>
      <c r="AX437" s="380">
        <v>499899</v>
      </c>
      <c r="AY437" s="380">
        <v>0</v>
      </c>
      <c r="AZ437" s="380">
        <v>0</v>
      </c>
      <c r="BA437" s="380">
        <v>499899</v>
      </c>
      <c r="BB437" s="380">
        <v>0</v>
      </c>
      <c r="BC437" s="380">
        <v>0</v>
      </c>
      <c r="BD437" s="380">
        <v>0</v>
      </c>
      <c r="BE437" s="380">
        <v>0</v>
      </c>
      <c r="BF437" s="380">
        <v>0</v>
      </c>
      <c r="BG437" s="380">
        <v>0</v>
      </c>
      <c r="BH437" s="380">
        <v>0</v>
      </c>
      <c r="BI437" s="380">
        <v>0</v>
      </c>
      <c r="BJ437" s="380">
        <v>0</v>
      </c>
      <c r="BK437" s="380">
        <v>2229655</v>
      </c>
      <c r="BL437" s="380">
        <v>0</v>
      </c>
      <c r="BM437" s="380">
        <v>0</v>
      </c>
      <c r="BN437" s="380">
        <v>0</v>
      </c>
      <c r="BO437" s="380">
        <v>2229655</v>
      </c>
      <c r="BP437" s="380">
        <v>0</v>
      </c>
      <c r="BQ437" s="380">
        <v>0</v>
      </c>
      <c r="BR437" s="380">
        <v>1443701</v>
      </c>
      <c r="BS437" s="380">
        <v>1443701</v>
      </c>
      <c r="BT437" s="380">
        <v>1278924</v>
      </c>
      <c r="BU437" s="380">
        <v>510998</v>
      </c>
      <c r="BV437" s="380">
        <v>767926</v>
      </c>
      <c r="BW437" s="380">
        <v>0</v>
      </c>
      <c r="BX437" s="380">
        <v>0</v>
      </c>
      <c r="BY437" s="380">
        <v>0</v>
      </c>
      <c r="BZ437" s="380">
        <v>0</v>
      </c>
      <c r="CA437" s="380">
        <v>0</v>
      </c>
      <c r="CB437" s="380">
        <v>164777</v>
      </c>
      <c r="CC437" s="380">
        <v>0</v>
      </c>
      <c r="CD437" s="380">
        <v>0</v>
      </c>
      <c r="CE437" s="380">
        <v>164777</v>
      </c>
      <c r="CF437" s="380">
        <v>0</v>
      </c>
      <c r="CG437" s="380">
        <v>0</v>
      </c>
      <c r="CH437" s="380" t="e">
        <f>SUM(#REF!)</f>
        <v>#REF!</v>
      </c>
      <c r="CI437" s="392"/>
      <c r="CJ437" s="392"/>
      <c r="CK437" s="392"/>
      <c r="CL437" s="392"/>
      <c r="CM437" s="392"/>
      <c r="CN437" s="392"/>
      <c r="CO437" s="392"/>
      <c r="CP437" s="392"/>
      <c r="CQ437" s="184"/>
    </row>
    <row r="438" spans="1:95" s="88" customFormat="1" ht="14.25" customHeight="1" thickBot="1">
      <c r="A438" s="82"/>
      <c r="B438" s="83"/>
      <c r="C438" s="626" t="s">
        <v>383</v>
      </c>
      <c r="D438" s="84"/>
      <c r="E438" s="84"/>
      <c r="F438" s="85"/>
      <c r="G438" s="86" t="e">
        <f>H438-I438</f>
        <v>#REF!</v>
      </c>
      <c r="H438" s="379" t="e">
        <f>SUM(H439:H442)</f>
        <v>#REF!</v>
      </c>
      <c r="I438" s="380">
        <v>33472503</v>
      </c>
      <c r="J438" s="380">
        <v>32028802</v>
      </c>
      <c r="K438" s="380">
        <v>23225702</v>
      </c>
      <c r="L438" s="380">
        <v>4740684</v>
      </c>
      <c r="M438" s="380">
        <v>1155222</v>
      </c>
      <c r="N438" s="380">
        <v>16748519</v>
      </c>
      <c r="O438" s="380">
        <v>71385</v>
      </c>
      <c r="P438" s="380">
        <v>212929</v>
      </c>
      <c r="Q438" s="380">
        <v>14733277</v>
      </c>
      <c r="R438" s="380">
        <v>85027</v>
      </c>
      <c r="S438" s="380">
        <v>1645901</v>
      </c>
      <c r="T438" s="380">
        <v>0</v>
      </c>
      <c r="U438" s="380">
        <v>0</v>
      </c>
      <c r="V438" s="380">
        <v>0</v>
      </c>
      <c r="W438" s="380">
        <v>182866</v>
      </c>
      <c r="X438" s="380">
        <v>398411</v>
      </c>
      <c r="Y438" s="380">
        <v>87570</v>
      </c>
      <c r="Z438" s="380">
        <v>113712</v>
      </c>
      <c r="AA438" s="380">
        <v>80728</v>
      </c>
      <c r="AB438" s="380">
        <v>90096</v>
      </c>
      <c r="AC438" s="380">
        <v>3007</v>
      </c>
      <c r="AD438" s="380">
        <v>0</v>
      </c>
      <c r="AE438" s="380">
        <v>23298</v>
      </c>
      <c r="AF438" s="380">
        <v>6073546</v>
      </c>
      <c r="AG438" s="380">
        <v>124938</v>
      </c>
      <c r="AH438" s="380">
        <v>445089</v>
      </c>
      <c r="AI438" s="380">
        <v>5503519</v>
      </c>
      <c r="AJ438" s="380">
        <v>695528</v>
      </c>
      <c r="AK438" s="380">
        <v>51088</v>
      </c>
      <c r="AL438" s="380">
        <v>0</v>
      </c>
      <c r="AM438" s="380">
        <v>10311</v>
      </c>
      <c r="AN438" s="380">
        <v>58249</v>
      </c>
      <c r="AO438" s="380">
        <v>0</v>
      </c>
      <c r="AP438" s="380">
        <v>8082</v>
      </c>
      <c r="AQ438" s="380">
        <v>0</v>
      </c>
      <c r="AR438" s="380">
        <v>61404</v>
      </c>
      <c r="AS438" s="380">
        <v>0</v>
      </c>
      <c r="AT438" s="380">
        <v>0</v>
      </c>
      <c r="AU438" s="380">
        <v>0</v>
      </c>
      <c r="AV438" s="380">
        <v>4618857</v>
      </c>
      <c r="AW438" s="380">
        <v>2729554</v>
      </c>
      <c r="AX438" s="380">
        <v>499899</v>
      </c>
      <c r="AY438" s="380">
        <v>0</v>
      </c>
      <c r="AZ438" s="380">
        <v>0</v>
      </c>
      <c r="BA438" s="380">
        <v>499899</v>
      </c>
      <c r="BB438" s="380">
        <v>0</v>
      </c>
      <c r="BC438" s="380">
        <v>0</v>
      </c>
      <c r="BD438" s="380">
        <v>0</v>
      </c>
      <c r="BE438" s="380">
        <v>0</v>
      </c>
      <c r="BF438" s="380">
        <v>0</v>
      </c>
      <c r="BG438" s="380">
        <v>0</v>
      </c>
      <c r="BH438" s="380">
        <v>0</v>
      </c>
      <c r="BI438" s="380">
        <v>0</v>
      </c>
      <c r="BJ438" s="380">
        <v>0</v>
      </c>
      <c r="BK438" s="380">
        <v>2229655</v>
      </c>
      <c r="BL438" s="380">
        <v>0</v>
      </c>
      <c r="BM438" s="380">
        <v>0</v>
      </c>
      <c r="BN438" s="380">
        <v>0</v>
      </c>
      <c r="BO438" s="380">
        <v>2229655</v>
      </c>
      <c r="BP438" s="380">
        <v>0</v>
      </c>
      <c r="BQ438" s="380">
        <v>0</v>
      </c>
      <c r="BR438" s="380">
        <v>1443701</v>
      </c>
      <c r="BS438" s="380">
        <v>1443701</v>
      </c>
      <c r="BT438" s="380">
        <v>1278924</v>
      </c>
      <c r="BU438" s="380">
        <v>510998</v>
      </c>
      <c r="BV438" s="380">
        <v>767926</v>
      </c>
      <c r="BW438" s="380">
        <v>0</v>
      </c>
      <c r="BX438" s="380">
        <v>0</v>
      </c>
      <c r="BY438" s="380">
        <v>0</v>
      </c>
      <c r="BZ438" s="380">
        <v>0</v>
      </c>
      <c r="CA438" s="380">
        <v>0</v>
      </c>
      <c r="CB438" s="380">
        <v>164777</v>
      </c>
      <c r="CC438" s="380">
        <v>0</v>
      </c>
      <c r="CD438" s="380">
        <v>0</v>
      </c>
      <c r="CE438" s="380">
        <v>164777</v>
      </c>
      <c r="CF438" s="380">
        <v>0</v>
      </c>
      <c r="CG438" s="380">
        <v>0</v>
      </c>
      <c r="CH438" s="380" t="e">
        <f>SUM(#REF!)</f>
        <v>#REF!</v>
      </c>
      <c r="CI438" s="392"/>
      <c r="CJ438" s="392"/>
      <c r="CK438" s="392"/>
      <c r="CL438" s="392"/>
      <c r="CM438" s="392"/>
      <c r="CN438" s="392"/>
      <c r="CO438" s="392"/>
      <c r="CP438" s="392"/>
      <c r="CQ438" s="184"/>
    </row>
    <row r="439" spans="1:95" s="97" customFormat="1" ht="14.25" customHeight="1">
      <c r="A439" s="119"/>
      <c r="B439" s="120"/>
      <c r="C439" s="551"/>
      <c r="D439" s="150"/>
      <c r="E439" s="150"/>
      <c r="F439" s="150"/>
      <c r="G439" s="121"/>
      <c r="H439" s="127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6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125"/>
      <c r="BB439" s="125"/>
      <c r="BC439" s="125"/>
      <c r="BD439" s="125"/>
      <c r="BE439" s="125"/>
      <c r="BF439" s="125"/>
      <c r="BG439" s="125"/>
      <c r="BH439" s="125"/>
      <c r="BI439" s="125"/>
      <c r="BJ439" s="125"/>
      <c r="BK439" s="125"/>
      <c r="BL439" s="125"/>
      <c r="BM439" s="125"/>
      <c r="BN439" s="125"/>
      <c r="BO439" s="125"/>
      <c r="BP439" s="125"/>
      <c r="BQ439" s="125"/>
      <c r="BR439" s="125"/>
      <c r="BS439" s="125"/>
      <c r="BT439" s="125"/>
      <c r="BU439" s="125"/>
      <c r="BV439" s="125"/>
      <c r="BW439" s="125"/>
      <c r="BX439" s="125"/>
      <c r="BY439" s="125"/>
      <c r="BZ439" s="125"/>
      <c r="CA439" s="125"/>
      <c r="CB439" s="125"/>
      <c r="CC439" s="125"/>
      <c r="CD439" s="125"/>
      <c r="CE439" s="125"/>
      <c r="CF439" s="125"/>
      <c r="CG439" s="125"/>
      <c r="CH439" s="125"/>
      <c r="CI439" s="127"/>
      <c r="CJ439" s="127"/>
      <c r="CK439" s="127"/>
      <c r="CL439" s="127"/>
      <c r="CM439" s="127"/>
      <c r="CN439" s="127"/>
      <c r="CO439" s="127"/>
      <c r="CP439" s="127"/>
      <c r="CQ439" s="300"/>
    </row>
    <row r="440" spans="1:95" s="265" customFormat="1" ht="14.25" customHeight="1">
      <c r="A440" s="251"/>
      <c r="B440" s="62"/>
      <c r="C440" s="557" t="s">
        <v>108</v>
      </c>
      <c r="D440" s="63"/>
      <c r="E440" s="63"/>
      <c r="F440" s="64"/>
      <c r="G440" s="219">
        <f>H440-I440</f>
        <v>0</v>
      </c>
      <c r="H440" s="252"/>
      <c r="I440" s="253"/>
      <c r="J440" s="310"/>
      <c r="K440" s="311"/>
      <c r="L440" s="312"/>
      <c r="M440" s="312"/>
      <c r="N440" s="253"/>
      <c r="O440" s="312"/>
      <c r="P440" s="312"/>
      <c r="Q440" s="312"/>
      <c r="R440" s="312"/>
      <c r="S440" s="312"/>
      <c r="T440" s="253"/>
      <c r="U440" s="312"/>
      <c r="V440" s="312"/>
      <c r="W440" s="312"/>
      <c r="X440" s="257"/>
      <c r="Y440" s="312"/>
      <c r="Z440" s="312"/>
      <c r="AA440" s="312"/>
      <c r="AB440" s="312"/>
      <c r="AC440" s="312"/>
      <c r="AD440" s="312"/>
      <c r="AE440" s="312"/>
      <c r="AF440" s="253"/>
      <c r="AG440" s="253"/>
      <c r="AH440" s="313"/>
      <c r="AI440" s="253"/>
      <c r="AJ440" s="311"/>
      <c r="AK440" s="312"/>
      <c r="AL440" s="312"/>
      <c r="AM440" s="312"/>
      <c r="AN440" s="312"/>
      <c r="AO440" s="312"/>
      <c r="AP440" s="312"/>
      <c r="AQ440" s="312"/>
      <c r="AR440" s="312"/>
      <c r="AS440" s="312"/>
      <c r="AT440" s="312"/>
      <c r="AU440" s="312"/>
      <c r="AV440" s="312"/>
      <c r="AW440" s="314"/>
      <c r="AX440" s="253"/>
      <c r="AY440" s="312"/>
      <c r="AZ440" s="312"/>
      <c r="BA440" s="312"/>
      <c r="BB440" s="312"/>
      <c r="BC440" s="312"/>
      <c r="BD440" s="253"/>
      <c r="BE440" s="312"/>
      <c r="BF440" s="312"/>
      <c r="BG440" s="253"/>
      <c r="BH440" s="312"/>
      <c r="BI440" s="311"/>
      <c r="BJ440" s="311"/>
      <c r="BK440" s="253"/>
      <c r="BL440" s="312"/>
      <c r="BM440" s="312"/>
      <c r="BN440" s="312"/>
      <c r="BO440" s="312"/>
      <c r="BP440" s="253"/>
      <c r="BQ440" s="312"/>
      <c r="BR440" s="312"/>
      <c r="BS440" s="314"/>
      <c r="BT440" s="253"/>
      <c r="BU440" s="312"/>
      <c r="BV440" s="312"/>
      <c r="BW440" s="253"/>
      <c r="BX440" s="312"/>
      <c r="BY440" s="312"/>
      <c r="BZ440" s="312"/>
      <c r="CA440" s="311"/>
      <c r="CB440" s="253"/>
      <c r="CC440" s="312"/>
      <c r="CD440" s="312"/>
      <c r="CE440" s="312"/>
      <c r="CF440" s="312"/>
      <c r="CG440" s="312"/>
      <c r="CH440" s="312"/>
      <c r="CI440" s="315"/>
      <c r="CJ440" s="315"/>
      <c r="CK440" s="315"/>
      <c r="CL440" s="315"/>
      <c r="CM440" s="447"/>
      <c r="CN440" s="315"/>
      <c r="CO440" s="447"/>
      <c r="CQ440" s="148"/>
    </row>
    <row r="441" spans="1:95" s="448" customFormat="1" ht="29.25" customHeight="1" thickBot="1">
      <c r="A441" s="82"/>
      <c r="B441" s="83"/>
      <c r="C441" s="230" t="s">
        <v>305</v>
      </c>
      <c r="D441" s="84" t="s">
        <v>102</v>
      </c>
      <c r="E441" s="84" t="s">
        <v>103</v>
      </c>
      <c r="F441" s="85" t="s">
        <v>92</v>
      </c>
      <c r="G441" s="86" t="e">
        <f>H441-I441</f>
        <v>#REF!</v>
      </c>
      <c r="H441" s="379" t="e">
        <f>SUM(#REF!)</f>
        <v>#REF!</v>
      </c>
      <c r="I441" s="380"/>
      <c r="J441" s="380"/>
      <c r="K441" s="380"/>
      <c r="L441" s="380"/>
      <c r="M441" s="380"/>
      <c r="N441" s="380"/>
      <c r="O441" s="380"/>
      <c r="P441" s="380"/>
      <c r="Q441" s="380"/>
      <c r="R441" s="380"/>
      <c r="S441" s="380"/>
      <c r="T441" s="380"/>
      <c r="U441" s="380"/>
      <c r="V441" s="380"/>
      <c r="W441" s="380"/>
      <c r="X441" s="327"/>
      <c r="Y441" s="380"/>
      <c r="Z441" s="380"/>
      <c r="AA441" s="380"/>
      <c r="AB441" s="380"/>
      <c r="AC441" s="380"/>
      <c r="AD441" s="380"/>
      <c r="AE441" s="380"/>
      <c r="AF441" s="380"/>
      <c r="AG441" s="380"/>
      <c r="AH441" s="380"/>
      <c r="AI441" s="380"/>
      <c r="AJ441" s="380"/>
      <c r="AK441" s="380"/>
      <c r="AL441" s="380"/>
      <c r="AM441" s="380"/>
      <c r="AN441" s="380"/>
      <c r="AO441" s="380"/>
      <c r="AP441" s="380"/>
      <c r="AQ441" s="380"/>
      <c r="AR441" s="380"/>
      <c r="AS441" s="380"/>
      <c r="AT441" s="380"/>
      <c r="AU441" s="380"/>
      <c r="AV441" s="380"/>
      <c r="AW441" s="380"/>
      <c r="AX441" s="380"/>
      <c r="AY441" s="380"/>
      <c r="AZ441" s="380"/>
      <c r="BA441" s="380"/>
      <c r="BB441" s="380"/>
      <c r="BC441" s="380"/>
      <c r="BD441" s="380"/>
      <c r="BE441" s="380"/>
      <c r="BF441" s="380"/>
      <c r="BG441" s="380"/>
      <c r="BH441" s="380"/>
      <c r="BI441" s="380"/>
      <c r="BJ441" s="380"/>
      <c r="BK441" s="380"/>
      <c r="BL441" s="380"/>
      <c r="BM441" s="380"/>
      <c r="BN441" s="380"/>
      <c r="BO441" s="380"/>
      <c r="BP441" s="380"/>
      <c r="BQ441" s="380"/>
      <c r="BR441" s="380"/>
      <c r="BS441" s="380"/>
      <c r="BT441" s="380"/>
      <c r="BU441" s="380"/>
      <c r="BV441" s="380"/>
      <c r="BW441" s="380"/>
      <c r="BX441" s="380"/>
      <c r="BY441" s="380"/>
      <c r="BZ441" s="380"/>
      <c r="CA441" s="380"/>
      <c r="CB441" s="380"/>
      <c r="CC441" s="380"/>
      <c r="CD441" s="380"/>
      <c r="CE441" s="380"/>
      <c r="CF441" s="380"/>
      <c r="CG441" s="380"/>
      <c r="CH441" s="380" t="e">
        <f>SUM(#REF!)</f>
        <v>#REF!</v>
      </c>
      <c r="CI441" s="392"/>
      <c r="CJ441" s="392"/>
      <c r="CK441" s="392"/>
      <c r="CL441" s="392"/>
      <c r="CM441" s="392"/>
      <c r="CN441" s="392"/>
      <c r="CO441" s="392"/>
      <c r="CP441" s="392"/>
      <c r="CQ441" s="392"/>
    </row>
    <row r="442" spans="1:95" s="448" customFormat="1" ht="29.25" customHeight="1" thickBot="1">
      <c r="A442" s="82"/>
      <c r="B442" s="83"/>
      <c r="C442" s="626" t="s">
        <v>382</v>
      </c>
      <c r="D442" s="84"/>
      <c r="E442" s="84"/>
      <c r="F442" s="85"/>
      <c r="G442" s="86" t="e">
        <f>H442-I442</f>
        <v>#REF!</v>
      </c>
      <c r="H442" s="379" t="e">
        <f>SUM(H443:H444)</f>
        <v>#REF!</v>
      </c>
      <c r="I442" s="380">
        <v>27224114</v>
      </c>
      <c r="J442" s="380">
        <v>26456188</v>
      </c>
      <c r="K442" s="380">
        <v>23225702</v>
      </c>
      <c r="L442" s="380">
        <v>4740684</v>
      </c>
      <c r="M442" s="380">
        <v>1155222</v>
      </c>
      <c r="N442" s="380">
        <v>16748519</v>
      </c>
      <c r="O442" s="380">
        <v>71385</v>
      </c>
      <c r="P442" s="380">
        <v>212929</v>
      </c>
      <c r="Q442" s="380">
        <v>14733277</v>
      </c>
      <c r="R442" s="380">
        <v>85027</v>
      </c>
      <c r="S442" s="380">
        <v>1645901</v>
      </c>
      <c r="T442" s="380">
        <v>0</v>
      </c>
      <c r="U442" s="380">
        <v>0</v>
      </c>
      <c r="V442" s="380">
        <v>0</v>
      </c>
      <c r="W442" s="380">
        <v>182866</v>
      </c>
      <c r="X442" s="380">
        <v>398411</v>
      </c>
      <c r="Y442" s="380">
        <v>87570</v>
      </c>
      <c r="Z442" s="380">
        <v>113712</v>
      </c>
      <c r="AA442" s="380">
        <v>80728</v>
      </c>
      <c r="AB442" s="380">
        <v>90096</v>
      </c>
      <c r="AC442" s="380">
        <v>3007</v>
      </c>
      <c r="AD442" s="380">
        <v>0</v>
      </c>
      <c r="AE442" s="380">
        <v>23298</v>
      </c>
      <c r="AF442" s="380">
        <v>1000831</v>
      </c>
      <c r="AG442" s="380">
        <v>124938</v>
      </c>
      <c r="AH442" s="380">
        <v>445089</v>
      </c>
      <c r="AI442" s="380">
        <v>430804</v>
      </c>
      <c r="AJ442" s="380">
        <v>0</v>
      </c>
      <c r="AK442" s="380">
        <v>51088</v>
      </c>
      <c r="AL442" s="380">
        <v>0</v>
      </c>
      <c r="AM442" s="380">
        <v>10311</v>
      </c>
      <c r="AN442" s="380">
        <v>58249</v>
      </c>
      <c r="AO442" s="380">
        <v>0</v>
      </c>
      <c r="AP442" s="380">
        <v>8082</v>
      </c>
      <c r="AQ442" s="380">
        <v>0</v>
      </c>
      <c r="AR442" s="380">
        <v>61404</v>
      </c>
      <c r="AS442" s="380">
        <v>0</v>
      </c>
      <c r="AT442" s="380">
        <v>0</v>
      </c>
      <c r="AU442" s="380">
        <v>0</v>
      </c>
      <c r="AV442" s="380">
        <v>241670</v>
      </c>
      <c r="AW442" s="380">
        <v>2229655</v>
      </c>
      <c r="AX442" s="380">
        <v>0</v>
      </c>
      <c r="AY442" s="380">
        <v>0</v>
      </c>
      <c r="AZ442" s="380">
        <v>0</v>
      </c>
      <c r="BA442" s="380">
        <v>0</v>
      </c>
      <c r="BB442" s="380">
        <v>0</v>
      </c>
      <c r="BC442" s="380">
        <v>0</v>
      </c>
      <c r="BD442" s="380">
        <v>0</v>
      </c>
      <c r="BE442" s="380">
        <v>0</v>
      </c>
      <c r="BF442" s="380">
        <v>0</v>
      </c>
      <c r="BG442" s="380">
        <v>0</v>
      </c>
      <c r="BH442" s="380">
        <v>0</v>
      </c>
      <c r="BI442" s="380">
        <v>0</v>
      </c>
      <c r="BJ442" s="380">
        <v>0</v>
      </c>
      <c r="BK442" s="380">
        <v>2229655</v>
      </c>
      <c r="BL442" s="380">
        <v>0</v>
      </c>
      <c r="BM442" s="380">
        <v>0</v>
      </c>
      <c r="BN442" s="380">
        <v>0</v>
      </c>
      <c r="BO442" s="380">
        <v>2229655</v>
      </c>
      <c r="BP442" s="380">
        <v>0</v>
      </c>
      <c r="BQ442" s="380">
        <v>0</v>
      </c>
      <c r="BR442" s="380">
        <v>767926</v>
      </c>
      <c r="BS442" s="380">
        <v>767926</v>
      </c>
      <c r="BT442" s="380">
        <v>767926</v>
      </c>
      <c r="BU442" s="380">
        <v>0</v>
      </c>
      <c r="BV442" s="380">
        <v>767926</v>
      </c>
      <c r="BW442" s="380">
        <v>0</v>
      </c>
      <c r="BX442" s="380">
        <v>0</v>
      </c>
      <c r="BY442" s="380">
        <v>0</v>
      </c>
      <c r="BZ442" s="380">
        <v>0</v>
      </c>
      <c r="CA442" s="380">
        <v>0</v>
      </c>
      <c r="CB442" s="380">
        <v>0</v>
      </c>
      <c r="CC442" s="380">
        <v>0</v>
      </c>
      <c r="CD442" s="380">
        <v>0</v>
      </c>
      <c r="CE442" s="380">
        <v>0</v>
      </c>
      <c r="CF442" s="380">
        <v>0</v>
      </c>
      <c r="CG442" s="380">
        <v>0</v>
      </c>
      <c r="CH442" s="380" t="e">
        <f>SUM(#REF!)</f>
        <v>#REF!</v>
      </c>
      <c r="CI442" s="392"/>
      <c r="CJ442" s="392"/>
      <c r="CK442" s="392"/>
      <c r="CL442" s="392"/>
      <c r="CM442" s="392"/>
      <c r="CN442" s="392"/>
      <c r="CO442" s="392"/>
      <c r="CP442" s="392"/>
      <c r="CQ442" s="392"/>
    </row>
    <row r="443" spans="1:95" s="448" customFormat="1" ht="29.25" customHeight="1" thickBot="1">
      <c r="A443" s="82"/>
      <c r="B443" s="83"/>
      <c r="C443" s="649" t="s">
        <v>383</v>
      </c>
      <c r="D443" s="84"/>
      <c r="E443" s="84"/>
      <c r="F443" s="85"/>
      <c r="G443" s="86" t="e">
        <f>H443-I443</f>
        <v>#REF!</v>
      </c>
      <c r="H443" s="379" t="e">
        <f>SUM(H444:H447)</f>
        <v>#REF!</v>
      </c>
      <c r="I443" s="380">
        <v>27224114</v>
      </c>
      <c r="J443" s="380">
        <v>26456188</v>
      </c>
      <c r="K443" s="380">
        <v>23225702</v>
      </c>
      <c r="L443" s="380">
        <v>4740684</v>
      </c>
      <c r="M443" s="380">
        <v>1155222</v>
      </c>
      <c r="N443" s="380">
        <v>16748519</v>
      </c>
      <c r="O443" s="380">
        <v>71385</v>
      </c>
      <c r="P443" s="380">
        <v>212929</v>
      </c>
      <c r="Q443" s="380">
        <v>14733277</v>
      </c>
      <c r="R443" s="380">
        <v>85027</v>
      </c>
      <c r="S443" s="380">
        <v>1645901</v>
      </c>
      <c r="T443" s="380">
        <v>0</v>
      </c>
      <c r="U443" s="380">
        <v>0</v>
      </c>
      <c r="V443" s="380">
        <v>0</v>
      </c>
      <c r="W443" s="380">
        <v>182866</v>
      </c>
      <c r="X443" s="380">
        <v>398411</v>
      </c>
      <c r="Y443" s="380">
        <v>87570</v>
      </c>
      <c r="Z443" s="380">
        <v>113712</v>
      </c>
      <c r="AA443" s="380">
        <v>80728</v>
      </c>
      <c r="AB443" s="380">
        <v>90096</v>
      </c>
      <c r="AC443" s="380">
        <v>3007</v>
      </c>
      <c r="AD443" s="380">
        <v>0</v>
      </c>
      <c r="AE443" s="380">
        <v>23298</v>
      </c>
      <c r="AF443" s="380">
        <v>1000831</v>
      </c>
      <c r="AG443" s="380">
        <v>124938</v>
      </c>
      <c r="AH443" s="380">
        <v>445089</v>
      </c>
      <c r="AI443" s="380">
        <v>430804</v>
      </c>
      <c r="AJ443" s="380">
        <v>0</v>
      </c>
      <c r="AK443" s="380">
        <v>51088</v>
      </c>
      <c r="AL443" s="380">
        <v>0</v>
      </c>
      <c r="AM443" s="380">
        <v>10311</v>
      </c>
      <c r="AN443" s="380">
        <v>58249</v>
      </c>
      <c r="AO443" s="380">
        <v>0</v>
      </c>
      <c r="AP443" s="380">
        <v>8082</v>
      </c>
      <c r="AQ443" s="380">
        <v>0</v>
      </c>
      <c r="AR443" s="380">
        <v>61404</v>
      </c>
      <c r="AS443" s="380">
        <v>0</v>
      </c>
      <c r="AT443" s="380">
        <v>0</v>
      </c>
      <c r="AU443" s="380">
        <v>0</v>
      </c>
      <c r="AV443" s="380">
        <v>241670</v>
      </c>
      <c r="AW443" s="380">
        <v>2229655</v>
      </c>
      <c r="AX443" s="380">
        <v>0</v>
      </c>
      <c r="AY443" s="380">
        <v>0</v>
      </c>
      <c r="AZ443" s="380">
        <v>0</v>
      </c>
      <c r="BA443" s="380">
        <v>0</v>
      </c>
      <c r="BB443" s="380">
        <v>0</v>
      </c>
      <c r="BC443" s="380">
        <v>0</v>
      </c>
      <c r="BD443" s="380">
        <v>0</v>
      </c>
      <c r="BE443" s="380">
        <v>0</v>
      </c>
      <c r="BF443" s="380">
        <v>0</v>
      </c>
      <c r="BG443" s="380">
        <v>0</v>
      </c>
      <c r="BH443" s="380">
        <v>0</v>
      </c>
      <c r="BI443" s="380">
        <v>0</v>
      </c>
      <c r="BJ443" s="380">
        <v>0</v>
      </c>
      <c r="BK443" s="380">
        <v>2229655</v>
      </c>
      <c r="BL443" s="380">
        <v>0</v>
      </c>
      <c r="BM443" s="380">
        <v>0</v>
      </c>
      <c r="BN443" s="380">
        <v>0</v>
      </c>
      <c r="BO443" s="380">
        <v>2229655</v>
      </c>
      <c r="BP443" s="380">
        <v>0</v>
      </c>
      <c r="BQ443" s="380">
        <v>0</v>
      </c>
      <c r="BR443" s="380">
        <v>767926</v>
      </c>
      <c r="BS443" s="380">
        <v>767926</v>
      </c>
      <c r="BT443" s="380">
        <v>767926</v>
      </c>
      <c r="BU443" s="380">
        <v>0</v>
      </c>
      <c r="BV443" s="380">
        <v>767926</v>
      </c>
      <c r="BW443" s="380">
        <v>0</v>
      </c>
      <c r="BX443" s="380">
        <v>0</v>
      </c>
      <c r="BY443" s="380">
        <v>0</v>
      </c>
      <c r="BZ443" s="380">
        <v>0</v>
      </c>
      <c r="CA443" s="380">
        <v>0</v>
      </c>
      <c r="CB443" s="380">
        <v>0</v>
      </c>
      <c r="CC443" s="380">
        <v>0</v>
      </c>
      <c r="CD443" s="380">
        <v>0</v>
      </c>
      <c r="CE443" s="380">
        <v>0</v>
      </c>
      <c r="CF443" s="380">
        <v>0</v>
      </c>
      <c r="CG443" s="380">
        <v>0</v>
      </c>
      <c r="CH443" s="380" t="e">
        <f>SUM(#REF!)</f>
        <v>#REF!</v>
      </c>
      <c r="CI443" s="392"/>
      <c r="CJ443" s="392"/>
      <c r="CK443" s="392"/>
      <c r="CL443" s="392"/>
      <c r="CM443" s="392"/>
      <c r="CN443" s="392"/>
      <c r="CO443" s="392"/>
      <c r="CP443" s="392"/>
      <c r="CQ443" s="392"/>
    </row>
    <row r="444" spans="1:95" s="337" customFormat="1" ht="14.25" customHeight="1">
      <c r="A444" s="119"/>
      <c r="B444" s="120"/>
      <c r="C444" s="551"/>
      <c r="D444" s="150"/>
      <c r="E444" s="150"/>
      <c r="F444" s="150"/>
      <c r="G444" s="121"/>
      <c r="H444" s="127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6"/>
      <c r="Y444" s="125"/>
      <c r="Z444" s="125"/>
      <c r="AA444" s="125"/>
      <c r="AB444" s="125"/>
      <c r="AC444" s="125"/>
      <c r="AD444" s="125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5"/>
      <c r="AW444" s="125"/>
      <c r="AX444" s="125"/>
      <c r="AY444" s="125"/>
      <c r="AZ444" s="125"/>
      <c r="BA444" s="125"/>
      <c r="BB444" s="125"/>
      <c r="BC444" s="125"/>
      <c r="BD444" s="125"/>
      <c r="BE444" s="125"/>
      <c r="BF444" s="125"/>
      <c r="BG444" s="125"/>
      <c r="BH444" s="125"/>
      <c r="BI444" s="125"/>
      <c r="BJ444" s="125"/>
      <c r="BK444" s="125"/>
      <c r="BL444" s="125"/>
      <c r="BM444" s="125"/>
      <c r="BN444" s="125"/>
      <c r="BO444" s="125"/>
      <c r="BP444" s="125"/>
      <c r="BQ444" s="125"/>
      <c r="BR444" s="125"/>
      <c r="BS444" s="125"/>
      <c r="BT444" s="125"/>
      <c r="BU444" s="125"/>
      <c r="BV444" s="125"/>
      <c r="BW444" s="125"/>
      <c r="BX444" s="125"/>
      <c r="BY444" s="125"/>
      <c r="BZ444" s="125"/>
      <c r="CA444" s="125"/>
      <c r="CB444" s="125"/>
      <c r="CC444" s="125"/>
      <c r="CD444" s="125"/>
      <c r="CE444" s="125"/>
      <c r="CF444" s="125"/>
      <c r="CG444" s="125"/>
      <c r="CH444" s="125"/>
      <c r="CI444" s="127"/>
      <c r="CJ444" s="127"/>
      <c r="CK444" s="127"/>
      <c r="CL444" s="127"/>
      <c r="CM444" s="127"/>
      <c r="CN444" s="127"/>
      <c r="CO444" s="127"/>
      <c r="CP444" s="127"/>
      <c r="CQ444" s="127"/>
    </row>
    <row r="445" spans="1:93" s="148" customFormat="1" ht="14.25" customHeight="1">
      <c r="A445" s="215"/>
      <c r="B445" s="216"/>
      <c r="C445" s="558" t="s">
        <v>94</v>
      </c>
      <c r="D445" s="217"/>
      <c r="E445" s="217"/>
      <c r="F445" s="218"/>
      <c r="G445" s="219">
        <f>H445-I445</f>
        <v>0</v>
      </c>
      <c r="H445" s="220"/>
      <c r="I445" s="221"/>
      <c r="J445" s="222"/>
      <c r="K445" s="223"/>
      <c r="L445" s="332"/>
      <c r="M445" s="332"/>
      <c r="N445" s="221"/>
      <c r="O445" s="332"/>
      <c r="P445" s="332"/>
      <c r="Q445" s="332"/>
      <c r="R445" s="332"/>
      <c r="S445" s="332"/>
      <c r="T445" s="221"/>
      <c r="U445" s="332"/>
      <c r="V445" s="332"/>
      <c r="W445" s="332"/>
      <c r="X445" s="210"/>
      <c r="Y445" s="332"/>
      <c r="Z445" s="332"/>
      <c r="AA445" s="332"/>
      <c r="AB445" s="332"/>
      <c r="AC445" s="332"/>
      <c r="AD445" s="332"/>
      <c r="AE445" s="332"/>
      <c r="AF445" s="221"/>
      <c r="AG445" s="221"/>
      <c r="AH445" s="333"/>
      <c r="AI445" s="221"/>
      <c r="AJ445" s="223"/>
      <c r="AK445" s="332"/>
      <c r="AL445" s="332"/>
      <c r="AM445" s="332"/>
      <c r="AN445" s="332"/>
      <c r="AO445" s="332"/>
      <c r="AP445" s="332"/>
      <c r="AQ445" s="332"/>
      <c r="AR445" s="332"/>
      <c r="AS445" s="332"/>
      <c r="AT445" s="332"/>
      <c r="AU445" s="332"/>
      <c r="AV445" s="332"/>
      <c r="AW445" s="334"/>
      <c r="AX445" s="221"/>
      <c r="AY445" s="332"/>
      <c r="AZ445" s="332"/>
      <c r="BA445" s="332"/>
      <c r="BB445" s="332"/>
      <c r="BC445" s="332"/>
      <c r="BD445" s="221"/>
      <c r="BE445" s="332"/>
      <c r="BF445" s="332"/>
      <c r="BG445" s="221"/>
      <c r="BH445" s="332"/>
      <c r="BI445" s="223"/>
      <c r="BJ445" s="223"/>
      <c r="BK445" s="221"/>
      <c r="BL445" s="332"/>
      <c r="BM445" s="332"/>
      <c r="BN445" s="332"/>
      <c r="BO445" s="332"/>
      <c r="BP445" s="221"/>
      <c r="BQ445" s="332"/>
      <c r="BR445" s="332"/>
      <c r="BS445" s="334"/>
      <c r="BT445" s="221"/>
      <c r="BU445" s="332"/>
      <c r="BV445" s="332"/>
      <c r="BW445" s="221"/>
      <c r="BX445" s="332"/>
      <c r="BY445" s="332"/>
      <c r="BZ445" s="332"/>
      <c r="CA445" s="223"/>
      <c r="CB445" s="221"/>
      <c r="CC445" s="332"/>
      <c r="CD445" s="332"/>
      <c r="CE445" s="332"/>
      <c r="CF445" s="332"/>
      <c r="CG445" s="332"/>
      <c r="CH445" s="332"/>
      <c r="CI445" s="335"/>
      <c r="CJ445" s="335"/>
      <c r="CK445" s="335"/>
      <c r="CL445" s="335"/>
      <c r="CM445" s="378"/>
      <c r="CN445" s="335"/>
      <c r="CO445" s="378"/>
    </row>
    <row r="446" spans="1:94" s="345" customFormat="1" ht="22.5" customHeight="1" thickBot="1">
      <c r="A446" s="341"/>
      <c r="B446" s="342"/>
      <c r="C446" s="356" t="s">
        <v>306</v>
      </c>
      <c r="D446" s="343"/>
      <c r="E446" s="343"/>
      <c r="F446" s="343"/>
      <c r="G446" s="296" t="e">
        <f>H446-I446</f>
        <v>#REF!</v>
      </c>
      <c r="H446" s="379" t="e">
        <f>SUM(#REF!)</f>
        <v>#REF!</v>
      </c>
      <c r="I446" s="380"/>
      <c r="J446" s="380"/>
      <c r="K446" s="380"/>
      <c r="L446" s="380"/>
      <c r="M446" s="380"/>
      <c r="N446" s="380"/>
      <c r="O446" s="380"/>
      <c r="P446" s="380"/>
      <c r="Q446" s="380"/>
      <c r="R446" s="380"/>
      <c r="S446" s="380"/>
      <c r="T446" s="380"/>
      <c r="U446" s="380"/>
      <c r="V446" s="380"/>
      <c r="W446" s="380"/>
      <c r="X446" s="327"/>
      <c r="Y446" s="380"/>
      <c r="Z446" s="380"/>
      <c r="AA446" s="380"/>
      <c r="AB446" s="380"/>
      <c r="AC446" s="380"/>
      <c r="AD446" s="380"/>
      <c r="AE446" s="380"/>
      <c r="AF446" s="380"/>
      <c r="AG446" s="380"/>
      <c r="AH446" s="380"/>
      <c r="AI446" s="380"/>
      <c r="AJ446" s="380"/>
      <c r="AK446" s="380"/>
      <c r="AL446" s="380"/>
      <c r="AM446" s="380"/>
      <c r="AN446" s="380"/>
      <c r="AO446" s="380"/>
      <c r="AP446" s="380"/>
      <c r="AQ446" s="380"/>
      <c r="AR446" s="380"/>
      <c r="AS446" s="380"/>
      <c r="AT446" s="380"/>
      <c r="AU446" s="380"/>
      <c r="AV446" s="380"/>
      <c r="AW446" s="380"/>
      <c r="AX446" s="380"/>
      <c r="AY446" s="380"/>
      <c r="AZ446" s="380"/>
      <c r="BA446" s="380"/>
      <c r="BB446" s="380"/>
      <c r="BC446" s="380"/>
      <c r="BD446" s="380"/>
      <c r="BE446" s="380"/>
      <c r="BF446" s="380"/>
      <c r="BG446" s="380"/>
      <c r="BH446" s="380"/>
      <c r="BI446" s="380"/>
      <c r="BJ446" s="380"/>
      <c r="BK446" s="380"/>
      <c r="BL446" s="380"/>
      <c r="BM446" s="380"/>
      <c r="BN446" s="380"/>
      <c r="BO446" s="380"/>
      <c r="BP446" s="380"/>
      <c r="BQ446" s="380"/>
      <c r="BR446" s="380"/>
      <c r="BS446" s="380"/>
      <c r="BT446" s="380"/>
      <c r="BU446" s="380"/>
      <c r="BV446" s="380"/>
      <c r="BW446" s="380"/>
      <c r="BX446" s="380"/>
      <c r="BY446" s="380"/>
      <c r="BZ446" s="380"/>
      <c r="CA446" s="380"/>
      <c r="CB446" s="380"/>
      <c r="CC446" s="380"/>
      <c r="CD446" s="380"/>
      <c r="CE446" s="380"/>
      <c r="CF446" s="380"/>
      <c r="CG446" s="380"/>
      <c r="CH446" s="380" t="e">
        <f>SUM(#REF!)</f>
        <v>#REF!</v>
      </c>
      <c r="CI446" s="381"/>
      <c r="CJ446" s="381"/>
      <c r="CK446" s="382"/>
      <c r="CL446" s="383"/>
      <c r="CM446" s="384"/>
      <c r="CN446" s="385"/>
      <c r="CO446" s="384"/>
      <c r="CP446" s="386"/>
    </row>
    <row r="447" spans="1:94" s="345" customFormat="1" ht="22.5" customHeight="1" thickBot="1">
      <c r="A447" s="341"/>
      <c r="B447" s="342"/>
      <c r="C447" s="626" t="s">
        <v>382</v>
      </c>
      <c r="D447" s="343"/>
      <c r="E447" s="343"/>
      <c r="F447" s="343"/>
      <c r="G447" s="296" t="e">
        <f>H447-I447</f>
        <v>#REF!</v>
      </c>
      <c r="H447" s="379" t="e">
        <f>SUM(H448:H449)</f>
        <v>#REF!</v>
      </c>
      <c r="I447" s="380">
        <v>19279928</v>
      </c>
      <c r="J447" s="380">
        <v>18849074</v>
      </c>
      <c r="K447" s="380">
        <v>18496924</v>
      </c>
      <c r="L447" s="380">
        <v>2304540</v>
      </c>
      <c r="M447" s="380">
        <v>576135</v>
      </c>
      <c r="N447" s="380">
        <v>15371291</v>
      </c>
      <c r="O447" s="380">
        <v>4006</v>
      </c>
      <c r="P447" s="380">
        <v>118307</v>
      </c>
      <c r="Q447" s="380">
        <v>14421504</v>
      </c>
      <c r="R447" s="380">
        <v>33844</v>
      </c>
      <c r="S447" s="380">
        <v>793630</v>
      </c>
      <c r="T447" s="380">
        <v>0</v>
      </c>
      <c r="U447" s="380">
        <v>0</v>
      </c>
      <c r="V447" s="380">
        <v>0</v>
      </c>
      <c r="W447" s="380">
        <v>92279</v>
      </c>
      <c r="X447" s="380">
        <v>152679</v>
      </c>
      <c r="Y447" s="380">
        <v>55839</v>
      </c>
      <c r="Z447" s="380">
        <v>45546</v>
      </c>
      <c r="AA447" s="380">
        <v>23231</v>
      </c>
      <c r="AB447" s="380">
        <v>28063</v>
      </c>
      <c r="AC447" s="380">
        <v>0</v>
      </c>
      <c r="AD447" s="380">
        <v>0</v>
      </c>
      <c r="AE447" s="380">
        <v>0</v>
      </c>
      <c r="AF447" s="380">
        <v>345287</v>
      </c>
      <c r="AG447" s="380">
        <v>43824</v>
      </c>
      <c r="AH447" s="380">
        <v>135897</v>
      </c>
      <c r="AI447" s="380">
        <v>165566</v>
      </c>
      <c r="AJ447" s="380">
        <v>0</v>
      </c>
      <c r="AK447" s="380">
        <v>19544</v>
      </c>
      <c r="AL447" s="380">
        <v>0</v>
      </c>
      <c r="AM447" s="380">
        <v>10311</v>
      </c>
      <c r="AN447" s="380">
        <v>18456</v>
      </c>
      <c r="AO447" s="380">
        <v>0</v>
      </c>
      <c r="AP447" s="380">
        <v>8082</v>
      </c>
      <c r="AQ447" s="380">
        <v>0</v>
      </c>
      <c r="AR447" s="380">
        <v>51324</v>
      </c>
      <c r="AS447" s="380">
        <v>0</v>
      </c>
      <c r="AT447" s="380">
        <v>0</v>
      </c>
      <c r="AU447" s="380">
        <v>0</v>
      </c>
      <c r="AV447" s="380">
        <v>57849</v>
      </c>
      <c r="AW447" s="380">
        <v>6863</v>
      </c>
      <c r="AX447" s="380">
        <v>0</v>
      </c>
      <c r="AY447" s="380">
        <v>0</v>
      </c>
      <c r="AZ447" s="380">
        <v>0</v>
      </c>
      <c r="BA447" s="380">
        <v>0</v>
      </c>
      <c r="BB447" s="380">
        <v>0</v>
      </c>
      <c r="BC447" s="380">
        <v>0</v>
      </c>
      <c r="BD447" s="380">
        <v>0</v>
      </c>
      <c r="BE447" s="380">
        <v>0</v>
      </c>
      <c r="BF447" s="380">
        <v>0</v>
      </c>
      <c r="BG447" s="380">
        <v>0</v>
      </c>
      <c r="BH447" s="380">
        <v>0</v>
      </c>
      <c r="BI447" s="380">
        <v>0</v>
      </c>
      <c r="BJ447" s="380">
        <v>0</v>
      </c>
      <c r="BK447" s="380">
        <v>6863</v>
      </c>
      <c r="BL447" s="380">
        <v>0</v>
      </c>
      <c r="BM447" s="380">
        <v>0</v>
      </c>
      <c r="BN447" s="380">
        <v>0</v>
      </c>
      <c r="BO447" s="380">
        <v>6863</v>
      </c>
      <c r="BP447" s="380">
        <v>0</v>
      </c>
      <c r="BQ447" s="380">
        <v>0</v>
      </c>
      <c r="BR447" s="380">
        <v>430854</v>
      </c>
      <c r="BS447" s="380">
        <v>430854</v>
      </c>
      <c r="BT447" s="380">
        <v>430854</v>
      </c>
      <c r="BU447" s="380">
        <v>0</v>
      </c>
      <c r="BV447" s="380">
        <v>430854</v>
      </c>
      <c r="BW447" s="380">
        <v>0</v>
      </c>
      <c r="BX447" s="380">
        <v>0</v>
      </c>
      <c r="BY447" s="380">
        <v>0</v>
      </c>
      <c r="BZ447" s="380">
        <v>0</v>
      </c>
      <c r="CA447" s="380">
        <v>0</v>
      </c>
      <c r="CB447" s="380">
        <v>0</v>
      </c>
      <c r="CC447" s="380">
        <v>0</v>
      </c>
      <c r="CD447" s="380">
        <v>0</v>
      </c>
      <c r="CE447" s="380">
        <v>0</v>
      </c>
      <c r="CF447" s="380">
        <v>0</v>
      </c>
      <c r="CG447" s="380">
        <v>0</v>
      </c>
      <c r="CH447" s="380" t="e">
        <f>SUM(CH448:CH449)</f>
        <v>#REF!</v>
      </c>
      <c r="CI447" s="381"/>
      <c r="CJ447" s="381"/>
      <c r="CK447" s="382"/>
      <c r="CL447" s="383"/>
      <c r="CM447" s="384"/>
      <c r="CN447" s="385"/>
      <c r="CO447" s="384"/>
      <c r="CP447" s="386"/>
    </row>
    <row r="448" spans="1:94" s="345" customFormat="1" ht="22.5" customHeight="1" thickBot="1">
      <c r="A448" s="341"/>
      <c r="B448" s="342"/>
      <c r="C448" s="649" t="s">
        <v>383</v>
      </c>
      <c r="D448" s="343"/>
      <c r="E448" s="343"/>
      <c r="F448" s="343"/>
      <c r="G448" s="296" t="e">
        <f>H448-I448</f>
        <v>#REF!</v>
      </c>
      <c r="H448" s="379" t="e">
        <f>SUM(H449:H451)</f>
        <v>#REF!</v>
      </c>
      <c r="I448" s="380">
        <v>19279928</v>
      </c>
      <c r="J448" s="380">
        <v>18849074</v>
      </c>
      <c r="K448" s="380">
        <v>18496924</v>
      </c>
      <c r="L448" s="380">
        <v>2304540</v>
      </c>
      <c r="M448" s="380">
        <v>576135</v>
      </c>
      <c r="N448" s="380">
        <v>15371291</v>
      </c>
      <c r="O448" s="380">
        <v>4006</v>
      </c>
      <c r="P448" s="380">
        <v>118307</v>
      </c>
      <c r="Q448" s="380">
        <v>14421504</v>
      </c>
      <c r="R448" s="380">
        <v>33844</v>
      </c>
      <c r="S448" s="380">
        <v>793630</v>
      </c>
      <c r="T448" s="380">
        <v>0</v>
      </c>
      <c r="U448" s="380">
        <v>0</v>
      </c>
      <c r="V448" s="380">
        <v>0</v>
      </c>
      <c r="W448" s="380">
        <v>92279</v>
      </c>
      <c r="X448" s="380">
        <v>152679</v>
      </c>
      <c r="Y448" s="380">
        <v>55839</v>
      </c>
      <c r="Z448" s="380">
        <v>45546</v>
      </c>
      <c r="AA448" s="380">
        <v>23231</v>
      </c>
      <c r="AB448" s="380">
        <v>28063</v>
      </c>
      <c r="AC448" s="380">
        <v>0</v>
      </c>
      <c r="AD448" s="380">
        <v>0</v>
      </c>
      <c r="AE448" s="380">
        <v>0</v>
      </c>
      <c r="AF448" s="380">
        <v>345287</v>
      </c>
      <c r="AG448" s="380">
        <v>43824</v>
      </c>
      <c r="AH448" s="380">
        <v>135897</v>
      </c>
      <c r="AI448" s="380">
        <v>165566</v>
      </c>
      <c r="AJ448" s="380">
        <v>0</v>
      </c>
      <c r="AK448" s="380">
        <v>19544</v>
      </c>
      <c r="AL448" s="380">
        <v>0</v>
      </c>
      <c r="AM448" s="380">
        <v>10311</v>
      </c>
      <c r="AN448" s="380">
        <v>18456</v>
      </c>
      <c r="AO448" s="380">
        <v>0</v>
      </c>
      <c r="AP448" s="380">
        <v>8082</v>
      </c>
      <c r="AQ448" s="380">
        <v>0</v>
      </c>
      <c r="AR448" s="380">
        <v>51324</v>
      </c>
      <c r="AS448" s="380">
        <v>0</v>
      </c>
      <c r="AT448" s="380">
        <v>0</v>
      </c>
      <c r="AU448" s="380">
        <v>0</v>
      </c>
      <c r="AV448" s="380">
        <v>57849</v>
      </c>
      <c r="AW448" s="380">
        <v>6863</v>
      </c>
      <c r="AX448" s="380">
        <v>0</v>
      </c>
      <c r="AY448" s="380">
        <v>0</v>
      </c>
      <c r="AZ448" s="380">
        <v>0</v>
      </c>
      <c r="BA448" s="380">
        <v>0</v>
      </c>
      <c r="BB448" s="380">
        <v>0</v>
      </c>
      <c r="BC448" s="380">
        <v>0</v>
      </c>
      <c r="BD448" s="380">
        <v>0</v>
      </c>
      <c r="BE448" s="380">
        <v>0</v>
      </c>
      <c r="BF448" s="380">
        <v>0</v>
      </c>
      <c r="BG448" s="380">
        <v>0</v>
      </c>
      <c r="BH448" s="380">
        <v>0</v>
      </c>
      <c r="BI448" s="380">
        <v>0</v>
      </c>
      <c r="BJ448" s="380">
        <v>0</v>
      </c>
      <c r="BK448" s="380">
        <v>6863</v>
      </c>
      <c r="BL448" s="380">
        <v>0</v>
      </c>
      <c r="BM448" s="380">
        <v>0</v>
      </c>
      <c r="BN448" s="380">
        <v>0</v>
      </c>
      <c r="BO448" s="380">
        <v>6863</v>
      </c>
      <c r="BP448" s="380">
        <v>0</v>
      </c>
      <c r="BQ448" s="380">
        <v>0</v>
      </c>
      <c r="BR448" s="380">
        <v>430854</v>
      </c>
      <c r="BS448" s="380">
        <v>430854</v>
      </c>
      <c r="BT448" s="380">
        <v>430854</v>
      </c>
      <c r="BU448" s="380">
        <v>0</v>
      </c>
      <c r="BV448" s="380">
        <v>430854</v>
      </c>
      <c r="BW448" s="380">
        <v>0</v>
      </c>
      <c r="BX448" s="380">
        <v>0</v>
      </c>
      <c r="BY448" s="380">
        <v>0</v>
      </c>
      <c r="BZ448" s="380">
        <v>0</v>
      </c>
      <c r="CA448" s="380">
        <v>0</v>
      </c>
      <c r="CB448" s="380">
        <v>0</v>
      </c>
      <c r="CC448" s="380">
        <v>0</v>
      </c>
      <c r="CD448" s="380">
        <v>0</v>
      </c>
      <c r="CE448" s="380">
        <v>0</v>
      </c>
      <c r="CF448" s="380">
        <v>0</v>
      </c>
      <c r="CG448" s="380">
        <v>0</v>
      </c>
      <c r="CH448" s="380" t="e">
        <f>SUM(CH449:CH451)</f>
        <v>#REF!</v>
      </c>
      <c r="CI448" s="381"/>
      <c r="CJ448" s="381"/>
      <c r="CK448" s="382"/>
      <c r="CL448" s="383"/>
      <c r="CM448" s="384"/>
      <c r="CN448" s="385"/>
      <c r="CO448" s="384"/>
      <c r="CP448" s="386"/>
    </row>
    <row r="449" spans="1:93" s="129" customFormat="1" ht="14.25" customHeight="1">
      <c r="A449" s="119"/>
      <c r="B449" s="120"/>
      <c r="C449" s="540"/>
      <c r="D449" s="150"/>
      <c r="E449" s="150"/>
      <c r="F449" s="150"/>
      <c r="G449" s="121"/>
      <c r="H449" s="127"/>
      <c r="I449" s="125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  <c r="AQ449" s="126"/>
      <c r="AR449" s="126"/>
      <c r="AS449" s="126"/>
      <c r="AT449" s="126"/>
      <c r="AU449" s="126"/>
      <c r="AV449" s="126"/>
      <c r="AW449" s="126"/>
      <c r="AX449" s="126"/>
      <c r="AY449" s="126"/>
      <c r="AZ449" s="126"/>
      <c r="BA449" s="126"/>
      <c r="BB449" s="126"/>
      <c r="BC449" s="126"/>
      <c r="BD449" s="126"/>
      <c r="BE449" s="126"/>
      <c r="BF449" s="126"/>
      <c r="BG449" s="126"/>
      <c r="BH449" s="126"/>
      <c r="BI449" s="126"/>
      <c r="BJ449" s="126"/>
      <c r="BK449" s="126"/>
      <c r="BL449" s="126"/>
      <c r="BM449" s="126"/>
      <c r="BN449" s="126"/>
      <c r="BO449" s="126"/>
      <c r="BP449" s="126"/>
      <c r="BQ449" s="126"/>
      <c r="BR449" s="126"/>
      <c r="BS449" s="126"/>
      <c r="BT449" s="126"/>
      <c r="BU449" s="126"/>
      <c r="BV449" s="126"/>
      <c r="BW449" s="126"/>
      <c r="BX449" s="126"/>
      <c r="BY449" s="126"/>
      <c r="BZ449" s="126"/>
      <c r="CA449" s="126"/>
      <c r="CB449" s="126"/>
      <c r="CC449" s="126"/>
      <c r="CD449" s="126"/>
      <c r="CE449" s="126"/>
      <c r="CF449" s="126"/>
      <c r="CG449" s="126"/>
      <c r="CH449" s="126"/>
      <c r="CI449" s="157"/>
      <c r="CJ449" s="158"/>
      <c r="CK449" s="157"/>
      <c r="CL449" s="157"/>
      <c r="CM449" s="158"/>
      <c r="CN449" s="158"/>
      <c r="CO449" s="158"/>
    </row>
    <row r="450" spans="1:94" s="345" customFormat="1" ht="28.5" customHeight="1" thickBot="1">
      <c r="A450" s="341"/>
      <c r="B450" s="342"/>
      <c r="C450" s="356" t="s">
        <v>307</v>
      </c>
      <c r="D450" s="343"/>
      <c r="E450" s="343"/>
      <c r="F450" s="344"/>
      <c r="G450" s="86" t="e">
        <f>H450-I450</f>
        <v>#REF!</v>
      </c>
      <c r="H450" s="379" t="e">
        <f>SUM(#REF!)</f>
        <v>#REF!</v>
      </c>
      <c r="I450" s="380"/>
      <c r="J450" s="380"/>
      <c r="K450" s="380"/>
      <c r="L450" s="380"/>
      <c r="M450" s="380"/>
      <c r="N450" s="380"/>
      <c r="O450" s="380"/>
      <c r="P450" s="380"/>
      <c r="Q450" s="380"/>
      <c r="R450" s="380"/>
      <c r="S450" s="380"/>
      <c r="T450" s="380"/>
      <c r="U450" s="380"/>
      <c r="V450" s="380"/>
      <c r="W450" s="380"/>
      <c r="X450" s="327"/>
      <c r="Y450" s="380"/>
      <c r="Z450" s="380"/>
      <c r="AA450" s="380"/>
      <c r="AB450" s="380"/>
      <c r="AC450" s="380"/>
      <c r="AD450" s="380"/>
      <c r="AE450" s="380"/>
      <c r="AF450" s="380"/>
      <c r="AG450" s="380"/>
      <c r="AH450" s="380"/>
      <c r="AI450" s="380"/>
      <c r="AJ450" s="380"/>
      <c r="AK450" s="380"/>
      <c r="AL450" s="380"/>
      <c r="AM450" s="380"/>
      <c r="AN450" s="380"/>
      <c r="AO450" s="380"/>
      <c r="AP450" s="380"/>
      <c r="AQ450" s="380"/>
      <c r="AR450" s="380"/>
      <c r="AS450" s="380"/>
      <c r="AT450" s="380"/>
      <c r="AU450" s="380"/>
      <c r="AV450" s="380"/>
      <c r="AW450" s="380"/>
      <c r="AX450" s="380"/>
      <c r="AY450" s="380"/>
      <c r="AZ450" s="380"/>
      <c r="BA450" s="380"/>
      <c r="BB450" s="380"/>
      <c r="BC450" s="380"/>
      <c r="BD450" s="380"/>
      <c r="BE450" s="380"/>
      <c r="BF450" s="380"/>
      <c r="BG450" s="380"/>
      <c r="BH450" s="380"/>
      <c r="BI450" s="380"/>
      <c r="BJ450" s="380"/>
      <c r="BK450" s="380"/>
      <c r="BL450" s="380"/>
      <c r="BM450" s="380"/>
      <c r="BN450" s="380"/>
      <c r="BO450" s="380"/>
      <c r="BP450" s="380"/>
      <c r="BQ450" s="380"/>
      <c r="BR450" s="380"/>
      <c r="BS450" s="380"/>
      <c r="BT450" s="380"/>
      <c r="BU450" s="380"/>
      <c r="BV450" s="380"/>
      <c r="BW450" s="380"/>
      <c r="BX450" s="380"/>
      <c r="BY450" s="380"/>
      <c r="BZ450" s="380"/>
      <c r="CA450" s="380"/>
      <c r="CB450" s="380"/>
      <c r="CC450" s="380"/>
      <c r="CD450" s="380"/>
      <c r="CE450" s="380"/>
      <c r="CF450" s="380"/>
      <c r="CG450" s="380"/>
      <c r="CH450" s="380" t="e">
        <f>SUM(#REF!)</f>
        <v>#REF!</v>
      </c>
      <c r="CI450" s="381"/>
      <c r="CJ450" s="381"/>
      <c r="CK450" s="382"/>
      <c r="CL450" s="383"/>
      <c r="CM450" s="384"/>
      <c r="CN450" s="385"/>
      <c r="CO450" s="384"/>
      <c r="CP450" s="386"/>
    </row>
    <row r="451" spans="1:94" s="345" customFormat="1" ht="28.5" customHeight="1" thickBot="1">
      <c r="A451" s="341"/>
      <c r="B451" s="342"/>
      <c r="C451" s="626" t="s">
        <v>382</v>
      </c>
      <c r="D451" s="343"/>
      <c r="E451" s="343"/>
      <c r="F451" s="344"/>
      <c r="G451" s="86" t="e">
        <f>H451-I451</f>
        <v>#REF!</v>
      </c>
      <c r="H451" s="379" t="e">
        <f>SUM(H452:H453)</f>
        <v>#REF!</v>
      </c>
      <c r="I451" s="380">
        <v>3397642</v>
      </c>
      <c r="J451" s="380">
        <v>3380233</v>
      </c>
      <c r="K451" s="380">
        <v>1145415</v>
      </c>
      <c r="L451" s="380">
        <v>515960</v>
      </c>
      <c r="M451" s="380">
        <v>111745</v>
      </c>
      <c r="N451" s="380">
        <v>426174</v>
      </c>
      <c r="O451" s="380">
        <v>8</v>
      </c>
      <c r="P451" s="380">
        <v>0</v>
      </c>
      <c r="Q451" s="380">
        <v>0</v>
      </c>
      <c r="R451" s="380">
        <v>0</v>
      </c>
      <c r="S451" s="380">
        <v>426166</v>
      </c>
      <c r="T451" s="380">
        <v>0</v>
      </c>
      <c r="U451" s="380">
        <v>0</v>
      </c>
      <c r="V451" s="380">
        <v>0</v>
      </c>
      <c r="W451" s="380">
        <v>13365</v>
      </c>
      <c r="X451" s="380">
        <v>78171</v>
      </c>
      <c r="Y451" s="380">
        <v>0</v>
      </c>
      <c r="Z451" s="380">
        <v>4867</v>
      </c>
      <c r="AA451" s="380">
        <v>17251</v>
      </c>
      <c r="AB451" s="380">
        <v>32755</v>
      </c>
      <c r="AC451" s="380">
        <v>0</v>
      </c>
      <c r="AD451" s="380">
        <v>0</v>
      </c>
      <c r="AE451" s="380">
        <v>23298</v>
      </c>
      <c r="AF451" s="380">
        <v>15400</v>
      </c>
      <c r="AG451" s="380">
        <v>3000</v>
      </c>
      <c r="AH451" s="380">
        <v>0</v>
      </c>
      <c r="AI451" s="380">
        <v>12400</v>
      </c>
      <c r="AJ451" s="380">
        <v>0</v>
      </c>
      <c r="AK451" s="380">
        <v>0</v>
      </c>
      <c r="AL451" s="380">
        <v>0</v>
      </c>
      <c r="AM451" s="380">
        <v>0</v>
      </c>
      <c r="AN451" s="380">
        <v>798</v>
      </c>
      <c r="AO451" s="380">
        <v>0</v>
      </c>
      <c r="AP451" s="380">
        <v>0</v>
      </c>
      <c r="AQ451" s="380">
        <v>0</v>
      </c>
      <c r="AR451" s="380">
        <v>0</v>
      </c>
      <c r="AS451" s="380">
        <v>0</v>
      </c>
      <c r="AT451" s="380">
        <v>0</v>
      </c>
      <c r="AU451" s="380">
        <v>0</v>
      </c>
      <c r="AV451" s="380">
        <v>11602</v>
      </c>
      <c r="AW451" s="380">
        <v>2219418</v>
      </c>
      <c r="AX451" s="380">
        <v>0</v>
      </c>
      <c r="AY451" s="380">
        <v>0</v>
      </c>
      <c r="AZ451" s="380">
        <v>0</v>
      </c>
      <c r="BA451" s="380">
        <v>0</v>
      </c>
      <c r="BB451" s="380">
        <v>0</v>
      </c>
      <c r="BC451" s="380">
        <v>0</v>
      </c>
      <c r="BD451" s="380">
        <v>0</v>
      </c>
      <c r="BE451" s="380">
        <v>0</v>
      </c>
      <c r="BF451" s="380">
        <v>0</v>
      </c>
      <c r="BG451" s="380">
        <v>0</v>
      </c>
      <c r="BH451" s="380">
        <v>0</v>
      </c>
      <c r="BI451" s="380">
        <v>0</v>
      </c>
      <c r="BJ451" s="380">
        <v>0</v>
      </c>
      <c r="BK451" s="380">
        <v>2219418</v>
      </c>
      <c r="BL451" s="380">
        <v>0</v>
      </c>
      <c r="BM451" s="380">
        <v>0</v>
      </c>
      <c r="BN451" s="380">
        <v>0</v>
      </c>
      <c r="BO451" s="380">
        <v>2219418</v>
      </c>
      <c r="BP451" s="380">
        <v>0</v>
      </c>
      <c r="BQ451" s="380">
        <v>0</v>
      </c>
      <c r="BR451" s="380">
        <v>17409</v>
      </c>
      <c r="BS451" s="380">
        <v>17409</v>
      </c>
      <c r="BT451" s="380">
        <v>17409</v>
      </c>
      <c r="BU451" s="380">
        <v>0</v>
      </c>
      <c r="BV451" s="380">
        <v>17409</v>
      </c>
      <c r="BW451" s="380">
        <v>0</v>
      </c>
      <c r="BX451" s="380">
        <v>0</v>
      </c>
      <c r="BY451" s="380">
        <v>0</v>
      </c>
      <c r="BZ451" s="380">
        <v>0</v>
      </c>
      <c r="CA451" s="380">
        <v>0</v>
      </c>
      <c r="CB451" s="380">
        <v>0</v>
      </c>
      <c r="CC451" s="380">
        <v>0</v>
      </c>
      <c r="CD451" s="380">
        <v>0</v>
      </c>
      <c r="CE451" s="380">
        <v>0</v>
      </c>
      <c r="CF451" s="380">
        <v>0</v>
      </c>
      <c r="CG451" s="380">
        <v>0</v>
      </c>
      <c r="CH451" s="380" t="e">
        <f>SUM(CH452:CH453)</f>
        <v>#REF!</v>
      </c>
      <c r="CI451" s="381"/>
      <c r="CJ451" s="381"/>
      <c r="CK451" s="382"/>
      <c r="CL451" s="383"/>
      <c r="CM451" s="384"/>
      <c r="CN451" s="385"/>
      <c r="CO451" s="384"/>
      <c r="CP451" s="386"/>
    </row>
    <row r="452" spans="1:94" s="345" customFormat="1" ht="28.5" customHeight="1" thickBot="1">
      <c r="A452" s="341"/>
      <c r="B452" s="342"/>
      <c r="C452" s="649" t="s">
        <v>383</v>
      </c>
      <c r="D452" s="343"/>
      <c r="E452" s="343"/>
      <c r="F452" s="344"/>
      <c r="G452" s="86" t="e">
        <f>H452-I452</f>
        <v>#REF!</v>
      </c>
      <c r="H452" s="379" t="e">
        <f>SUM(H453:H455)</f>
        <v>#REF!</v>
      </c>
      <c r="I452" s="380">
        <v>3397642</v>
      </c>
      <c r="J452" s="380">
        <v>3380233</v>
      </c>
      <c r="K452" s="380">
        <v>1145415</v>
      </c>
      <c r="L452" s="380">
        <v>515960</v>
      </c>
      <c r="M452" s="380">
        <v>111745</v>
      </c>
      <c r="N452" s="380">
        <v>426174</v>
      </c>
      <c r="O452" s="380">
        <v>8</v>
      </c>
      <c r="P452" s="380">
        <v>0</v>
      </c>
      <c r="Q452" s="380">
        <v>0</v>
      </c>
      <c r="R452" s="380">
        <v>0</v>
      </c>
      <c r="S452" s="380">
        <v>426166</v>
      </c>
      <c r="T452" s="380">
        <v>0</v>
      </c>
      <c r="U452" s="380">
        <v>0</v>
      </c>
      <c r="V452" s="380">
        <v>0</v>
      </c>
      <c r="W452" s="380">
        <v>13365</v>
      </c>
      <c r="X452" s="380">
        <v>78171</v>
      </c>
      <c r="Y452" s="380">
        <v>0</v>
      </c>
      <c r="Z452" s="380">
        <v>4867</v>
      </c>
      <c r="AA452" s="380">
        <v>17251</v>
      </c>
      <c r="AB452" s="380">
        <v>32755</v>
      </c>
      <c r="AC452" s="380">
        <v>0</v>
      </c>
      <c r="AD452" s="380">
        <v>0</v>
      </c>
      <c r="AE452" s="380">
        <v>23298</v>
      </c>
      <c r="AF452" s="380">
        <v>15400</v>
      </c>
      <c r="AG452" s="380">
        <v>3000</v>
      </c>
      <c r="AH452" s="380">
        <v>0</v>
      </c>
      <c r="AI452" s="380">
        <v>12400</v>
      </c>
      <c r="AJ452" s="380">
        <v>0</v>
      </c>
      <c r="AK452" s="380">
        <v>0</v>
      </c>
      <c r="AL452" s="380">
        <v>0</v>
      </c>
      <c r="AM452" s="380">
        <v>0</v>
      </c>
      <c r="AN452" s="380">
        <v>798</v>
      </c>
      <c r="AO452" s="380">
        <v>0</v>
      </c>
      <c r="AP452" s="380">
        <v>0</v>
      </c>
      <c r="AQ452" s="380">
        <v>0</v>
      </c>
      <c r="AR452" s="380">
        <v>0</v>
      </c>
      <c r="AS452" s="380">
        <v>0</v>
      </c>
      <c r="AT452" s="380">
        <v>0</v>
      </c>
      <c r="AU452" s="380">
        <v>0</v>
      </c>
      <c r="AV452" s="380">
        <v>11602</v>
      </c>
      <c r="AW452" s="380">
        <v>2219418</v>
      </c>
      <c r="AX452" s="380">
        <v>0</v>
      </c>
      <c r="AY452" s="380">
        <v>0</v>
      </c>
      <c r="AZ452" s="380">
        <v>0</v>
      </c>
      <c r="BA452" s="380">
        <v>0</v>
      </c>
      <c r="BB452" s="380">
        <v>0</v>
      </c>
      <c r="BC452" s="380">
        <v>0</v>
      </c>
      <c r="BD452" s="380">
        <v>0</v>
      </c>
      <c r="BE452" s="380">
        <v>0</v>
      </c>
      <c r="BF452" s="380">
        <v>0</v>
      </c>
      <c r="BG452" s="380">
        <v>0</v>
      </c>
      <c r="BH452" s="380">
        <v>0</v>
      </c>
      <c r="BI452" s="380">
        <v>0</v>
      </c>
      <c r="BJ452" s="380">
        <v>0</v>
      </c>
      <c r="BK452" s="380">
        <v>2219418</v>
      </c>
      <c r="BL452" s="380">
        <v>0</v>
      </c>
      <c r="BM452" s="380">
        <v>0</v>
      </c>
      <c r="BN452" s="380">
        <v>0</v>
      </c>
      <c r="BO452" s="380">
        <v>2219418</v>
      </c>
      <c r="BP452" s="380">
        <v>0</v>
      </c>
      <c r="BQ452" s="380">
        <v>0</v>
      </c>
      <c r="BR452" s="380">
        <v>17409</v>
      </c>
      <c r="BS452" s="380">
        <v>17409</v>
      </c>
      <c r="BT452" s="380">
        <v>17409</v>
      </c>
      <c r="BU452" s="380">
        <v>0</v>
      </c>
      <c r="BV452" s="380">
        <v>17409</v>
      </c>
      <c r="BW452" s="380">
        <v>0</v>
      </c>
      <c r="BX452" s="380">
        <v>0</v>
      </c>
      <c r="BY452" s="380">
        <v>0</v>
      </c>
      <c r="BZ452" s="380">
        <v>0</v>
      </c>
      <c r="CA452" s="380">
        <v>0</v>
      </c>
      <c r="CB452" s="380">
        <v>0</v>
      </c>
      <c r="CC452" s="380">
        <v>0</v>
      </c>
      <c r="CD452" s="380">
        <v>0</v>
      </c>
      <c r="CE452" s="380">
        <v>0</v>
      </c>
      <c r="CF452" s="380">
        <v>0</v>
      </c>
      <c r="CG452" s="380">
        <v>0</v>
      </c>
      <c r="CH452" s="380" t="e">
        <f>SUM(CH453:CH455)</f>
        <v>#REF!</v>
      </c>
      <c r="CI452" s="381"/>
      <c r="CJ452" s="381"/>
      <c r="CK452" s="382"/>
      <c r="CL452" s="383"/>
      <c r="CM452" s="384"/>
      <c r="CN452" s="385"/>
      <c r="CO452" s="384"/>
      <c r="CP452" s="386"/>
    </row>
    <row r="453" spans="1:93" s="129" customFormat="1" ht="14.25" customHeight="1">
      <c r="A453" s="119"/>
      <c r="B453" s="120"/>
      <c r="C453" s="540"/>
      <c r="D453" s="150"/>
      <c r="E453" s="150"/>
      <c r="F453" s="150"/>
      <c r="G453" s="121"/>
      <c r="H453" s="127"/>
      <c r="I453" s="125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  <c r="AQ453" s="126"/>
      <c r="AR453" s="126"/>
      <c r="AS453" s="126"/>
      <c r="AT453" s="126"/>
      <c r="AU453" s="126"/>
      <c r="AV453" s="126"/>
      <c r="AW453" s="126"/>
      <c r="AX453" s="126"/>
      <c r="AY453" s="126"/>
      <c r="AZ453" s="126"/>
      <c r="BA453" s="126"/>
      <c r="BB453" s="126"/>
      <c r="BC453" s="126"/>
      <c r="BD453" s="126"/>
      <c r="BE453" s="126"/>
      <c r="BF453" s="126"/>
      <c r="BG453" s="126"/>
      <c r="BH453" s="126"/>
      <c r="BI453" s="126"/>
      <c r="BJ453" s="126"/>
      <c r="BK453" s="126"/>
      <c r="BL453" s="126"/>
      <c r="BM453" s="126"/>
      <c r="BN453" s="126"/>
      <c r="BO453" s="126"/>
      <c r="BP453" s="126"/>
      <c r="BQ453" s="126"/>
      <c r="BR453" s="126"/>
      <c r="BS453" s="126"/>
      <c r="BT453" s="126"/>
      <c r="BU453" s="126"/>
      <c r="BV453" s="126"/>
      <c r="BW453" s="126"/>
      <c r="BX453" s="126"/>
      <c r="BY453" s="126"/>
      <c r="BZ453" s="126"/>
      <c r="CA453" s="126"/>
      <c r="CB453" s="126"/>
      <c r="CC453" s="126"/>
      <c r="CD453" s="126"/>
      <c r="CE453" s="126"/>
      <c r="CF453" s="126"/>
      <c r="CG453" s="126"/>
      <c r="CH453" s="126"/>
      <c r="CI453" s="157"/>
      <c r="CJ453" s="158"/>
      <c r="CK453" s="157"/>
      <c r="CL453" s="157"/>
      <c r="CM453" s="158"/>
      <c r="CN453" s="158"/>
      <c r="CO453" s="158"/>
    </row>
    <row r="454" spans="1:94" s="345" customFormat="1" ht="30.75" customHeight="1" thickBot="1">
      <c r="A454" s="341"/>
      <c r="B454" s="342"/>
      <c r="C454" s="356" t="s">
        <v>308</v>
      </c>
      <c r="D454" s="343"/>
      <c r="E454" s="343"/>
      <c r="F454" s="344"/>
      <c r="G454" s="86" t="e">
        <f>H454-I454</f>
        <v>#REF!</v>
      </c>
      <c r="H454" s="379" t="e">
        <f>SUM(#REF!)</f>
        <v>#REF!</v>
      </c>
      <c r="I454" s="380"/>
      <c r="J454" s="380"/>
      <c r="K454" s="380"/>
      <c r="L454" s="380"/>
      <c r="M454" s="380"/>
      <c r="N454" s="380"/>
      <c r="O454" s="380"/>
      <c r="P454" s="380"/>
      <c r="Q454" s="380"/>
      <c r="R454" s="380"/>
      <c r="S454" s="380"/>
      <c r="T454" s="380"/>
      <c r="U454" s="380"/>
      <c r="V454" s="380"/>
      <c r="W454" s="380"/>
      <c r="X454" s="327"/>
      <c r="Y454" s="380"/>
      <c r="Z454" s="380"/>
      <c r="AA454" s="380"/>
      <c r="AB454" s="380"/>
      <c r="AC454" s="380"/>
      <c r="AD454" s="380"/>
      <c r="AE454" s="380"/>
      <c r="AF454" s="380"/>
      <c r="AG454" s="380"/>
      <c r="AH454" s="380"/>
      <c r="AI454" s="380"/>
      <c r="AJ454" s="380"/>
      <c r="AK454" s="380"/>
      <c r="AL454" s="380"/>
      <c r="AM454" s="380"/>
      <c r="AN454" s="380"/>
      <c r="AO454" s="380"/>
      <c r="AP454" s="380"/>
      <c r="AQ454" s="380"/>
      <c r="AR454" s="380"/>
      <c r="AS454" s="380"/>
      <c r="AT454" s="380"/>
      <c r="AU454" s="380"/>
      <c r="AV454" s="380"/>
      <c r="AW454" s="380"/>
      <c r="AX454" s="380"/>
      <c r="AY454" s="380"/>
      <c r="AZ454" s="380"/>
      <c r="BA454" s="380"/>
      <c r="BB454" s="380"/>
      <c r="BC454" s="380"/>
      <c r="BD454" s="380"/>
      <c r="BE454" s="380"/>
      <c r="BF454" s="380"/>
      <c r="BG454" s="380"/>
      <c r="BH454" s="380"/>
      <c r="BI454" s="380"/>
      <c r="BJ454" s="380"/>
      <c r="BK454" s="380"/>
      <c r="BL454" s="380"/>
      <c r="BM454" s="380"/>
      <c r="BN454" s="380"/>
      <c r="BO454" s="380"/>
      <c r="BP454" s="380"/>
      <c r="BQ454" s="380"/>
      <c r="BR454" s="380"/>
      <c r="BS454" s="380"/>
      <c r="BT454" s="380"/>
      <c r="BU454" s="380"/>
      <c r="BV454" s="380"/>
      <c r="BW454" s="380"/>
      <c r="BX454" s="380"/>
      <c r="BY454" s="380"/>
      <c r="BZ454" s="380"/>
      <c r="CA454" s="380"/>
      <c r="CB454" s="380"/>
      <c r="CC454" s="380"/>
      <c r="CD454" s="380"/>
      <c r="CE454" s="380"/>
      <c r="CF454" s="380"/>
      <c r="CG454" s="380"/>
      <c r="CH454" s="380" t="e">
        <f>SUM(#REF!)</f>
        <v>#REF!</v>
      </c>
      <c r="CI454" s="381"/>
      <c r="CJ454" s="381"/>
      <c r="CK454" s="382"/>
      <c r="CL454" s="383"/>
      <c r="CM454" s="384"/>
      <c r="CN454" s="385"/>
      <c r="CO454" s="384"/>
      <c r="CP454" s="386"/>
    </row>
    <row r="455" spans="1:94" s="345" customFormat="1" ht="30.75" customHeight="1" thickBot="1">
      <c r="A455" s="341"/>
      <c r="B455" s="342"/>
      <c r="C455" s="626" t="s">
        <v>382</v>
      </c>
      <c r="D455" s="343"/>
      <c r="E455" s="343"/>
      <c r="F455" s="344"/>
      <c r="G455" s="86" t="e">
        <f>H455-I455</f>
        <v>#REF!</v>
      </c>
      <c r="H455" s="379" t="e">
        <f>SUM(H456:H457)</f>
        <v>#REF!</v>
      </c>
      <c r="I455" s="380">
        <v>2493036</v>
      </c>
      <c r="J455" s="380">
        <v>2286326</v>
      </c>
      <c r="K455" s="380">
        <v>1855170</v>
      </c>
      <c r="L455" s="380">
        <v>1047087</v>
      </c>
      <c r="M455" s="380">
        <v>251076</v>
      </c>
      <c r="N455" s="380">
        <v>441325</v>
      </c>
      <c r="O455" s="380">
        <v>3362</v>
      </c>
      <c r="P455" s="380">
        <v>70285</v>
      </c>
      <c r="Q455" s="380">
        <v>0</v>
      </c>
      <c r="R455" s="380">
        <v>0</v>
      </c>
      <c r="S455" s="380">
        <v>367678</v>
      </c>
      <c r="T455" s="380">
        <v>0</v>
      </c>
      <c r="U455" s="380">
        <v>0</v>
      </c>
      <c r="V455" s="380">
        <v>0</v>
      </c>
      <c r="W455" s="380">
        <v>55187</v>
      </c>
      <c r="X455" s="380">
        <v>60495</v>
      </c>
      <c r="Y455" s="380">
        <v>11890</v>
      </c>
      <c r="Z455" s="380">
        <v>20268</v>
      </c>
      <c r="AA455" s="380">
        <v>20468</v>
      </c>
      <c r="AB455" s="380">
        <v>7869</v>
      </c>
      <c r="AC455" s="380">
        <v>0</v>
      </c>
      <c r="AD455" s="380">
        <v>0</v>
      </c>
      <c r="AE455" s="380">
        <v>0</v>
      </c>
      <c r="AF455" s="380">
        <v>431156</v>
      </c>
      <c r="AG455" s="380">
        <v>36026</v>
      </c>
      <c r="AH455" s="380">
        <v>309192</v>
      </c>
      <c r="AI455" s="380">
        <v>85938</v>
      </c>
      <c r="AJ455" s="380">
        <v>0</v>
      </c>
      <c r="AK455" s="380">
        <v>27426</v>
      </c>
      <c r="AL455" s="380">
        <v>0</v>
      </c>
      <c r="AM455" s="380">
        <v>0</v>
      </c>
      <c r="AN455" s="380">
        <v>38995</v>
      </c>
      <c r="AO455" s="380">
        <v>0</v>
      </c>
      <c r="AP455" s="380">
        <v>0</v>
      </c>
      <c r="AQ455" s="380">
        <v>0</v>
      </c>
      <c r="AR455" s="380">
        <v>0</v>
      </c>
      <c r="AS455" s="380">
        <v>0</v>
      </c>
      <c r="AT455" s="380">
        <v>0</v>
      </c>
      <c r="AU455" s="380">
        <v>0</v>
      </c>
      <c r="AV455" s="380">
        <v>19517</v>
      </c>
      <c r="AW455" s="380">
        <v>0</v>
      </c>
      <c r="AX455" s="380">
        <v>0</v>
      </c>
      <c r="AY455" s="380">
        <v>0</v>
      </c>
      <c r="AZ455" s="380">
        <v>0</v>
      </c>
      <c r="BA455" s="380">
        <v>0</v>
      </c>
      <c r="BB455" s="380">
        <v>0</v>
      </c>
      <c r="BC455" s="380">
        <v>0</v>
      </c>
      <c r="BD455" s="380">
        <v>0</v>
      </c>
      <c r="BE455" s="380">
        <v>0</v>
      </c>
      <c r="BF455" s="380">
        <v>0</v>
      </c>
      <c r="BG455" s="380">
        <v>0</v>
      </c>
      <c r="BH455" s="380">
        <v>0</v>
      </c>
      <c r="BI455" s="380">
        <v>0</v>
      </c>
      <c r="BJ455" s="380">
        <v>0</v>
      </c>
      <c r="BK455" s="380">
        <v>0</v>
      </c>
      <c r="BL455" s="380">
        <v>0</v>
      </c>
      <c r="BM455" s="380">
        <v>0</v>
      </c>
      <c r="BN455" s="380">
        <v>0</v>
      </c>
      <c r="BO455" s="380">
        <v>0</v>
      </c>
      <c r="BP455" s="380">
        <v>0</v>
      </c>
      <c r="BQ455" s="380">
        <v>0</v>
      </c>
      <c r="BR455" s="380">
        <v>206710</v>
      </c>
      <c r="BS455" s="380">
        <v>206710</v>
      </c>
      <c r="BT455" s="380">
        <v>206710</v>
      </c>
      <c r="BU455" s="380">
        <v>0</v>
      </c>
      <c r="BV455" s="380">
        <v>206710</v>
      </c>
      <c r="BW455" s="380">
        <v>0</v>
      </c>
      <c r="BX455" s="380">
        <v>0</v>
      </c>
      <c r="BY455" s="380">
        <v>0</v>
      </c>
      <c r="BZ455" s="380">
        <v>0</v>
      </c>
      <c r="CA455" s="380">
        <v>0</v>
      </c>
      <c r="CB455" s="380">
        <v>0</v>
      </c>
      <c r="CC455" s="380">
        <v>0</v>
      </c>
      <c r="CD455" s="380">
        <v>0</v>
      </c>
      <c r="CE455" s="380">
        <v>0</v>
      </c>
      <c r="CF455" s="380">
        <v>0</v>
      </c>
      <c r="CG455" s="380">
        <v>0</v>
      </c>
      <c r="CH455" s="380" t="e">
        <f>SUM(CH456:CH457)</f>
        <v>#REF!</v>
      </c>
      <c r="CI455" s="381"/>
      <c r="CJ455" s="381"/>
      <c r="CK455" s="382"/>
      <c r="CL455" s="383"/>
      <c r="CM455" s="384"/>
      <c r="CN455" s="385"/>
      <c r="CO455" s="384"/>
      <c r="CP455" s="386"/>
    </row>
    <row r="456" spans="1:94" s="345" customFormat="1" ht="30.75" customHeight="1" thickBot="1">
      <c r="A456" s="341"/>
      <c r="B456" s="342"/>
      <c r="C456" s="649" t="s">
        <v>383</v>
      </c>
      <c r="D456" s="343"/>
      <c r="E456" s="343"/>
      <c r="F456" s="344"/>
      <c r="G456" s="86" t="e">
        <f>H456-I456</f>
        <v>#REF!</v>
      </c>
      <c r="H456" s="379" t="e">
        <f>SUM(H457:H459)</f>
        <v>#REF!</v>
      </c>
      <c r="I456" s="380">
        <v>2493036</v>
      </c>
      <c r="J456" s="380">
        <v>2286326</v>
      </c>
      <c r="K456" s="380">
        <v>1855170</v>
      </c>
      <c r="L456" s="380">
        <v>1047087</v>
      </c>
      <c r="M456" s="380">
        <v>251076</v>
      </c>
      <c r="N456" s="380">
        <v>441325</v>
      </c>
      <c r="O456" s="380">
        <v>3362</v>
      </c>
      <c r="P456" s="380">
        <v>70285</v>
      </c>
      <c r="Q456" s="380">
        <v>0</v>
      </c>
      <c r="R456" s="380">
        <v>0</v>
      </c>
      <c r="S456" s="380">
        <v>367678</v>
      </c>
      <c r="T456" s="380">
        <v>0</v>
      </c>
      <c r="U456" s="380">
        <v>0</v>
      </c>
      <c r="V456" s="380">
        <v>0</v>
      </c>
      <c r="W456" s="380">
        <v>55187</v>
      </c>
      <c r="X456" s="380">
        <v>60495</v>
      </c>
      <c r="Y456" s="380">
        <v>11890</v>
      </c>
      <c r="Z456" s="380">
        <v>20268</v>
      </c>
      <c r="AA456" s="380">
        <v>20468</v>
      </c>
      <c r="AB456" s="380">
        <v>7869</v>
      </c>
      <c r="AC456" s="380">
        <v>0</v>
      </c>
      <c r="AD456" s="380">
        <v>0</v>
      </c>
      <c r="AE456" s="380">
        <v>0</v>
      </c>
      <c r="AF456" s="380">
        <v>431156</v>
      </c>
      <c r="AG456" s="380">
        <v>36026</v>
      </c>
      <c r="AH456" s="380">
        <v>309192</v>
      </c>
      <c r="AI456" s="380">
        <v>85938</v>
      </c>
      <c r="AJ456" s="380">
        <v>0</v>
      </c>
      <c r="AK456" s="380">
        <v>27426</v>
      </c>
      <c r="AL456" s="380">
        <v>0</v>
      </c>
      <c r="AM456" s="380">
        <v>0</v>
      </c>
      <c r="AN456" s="380">
        <v>38995</v>
      </c>
      <c r="AO456" s="380">
        <v>0</v>
      </c>
      <c r="AP456" s="380">
        <v>0</v>
      </c>
      <c r="AQ456" s="380">
        <v>0</v>
      </c>
      <c r="AR456" s="380">
        <v>0</v>
      </c>
      <c r="AS456" s="380">
        <v>0</v>
      </c>
      <c r="AT456" s="380">
        <v>0</v>
      </c>
      <c r="AU456" s="380">
        <v>0</v>
      </c>
      <c r="AV456" s="380">
        <v>19517</v>
      </c>
      <c r="AW456" s="380">
        <v>0</v>
      </c>
      <c r="AX456" s="380">
        <v>0</v>
      </c>
      <c r="AY456" s="380">
        <v>0</v>
      </c>
      <c r="AZ456" s="380">
        <v>0</v>
      </c>
      <c r="BA456" s="380">
        <v>0</v>
      </c>
      <c r="BB456" s="380">
        <v>0</v>
      </c>
      <c r="BC456" s="380">
        <v>0</v>
      </c>
      <c r="BD456" s="380">
        <v>0</v>
      </c>
      <c r="BE456" s="380">
        <v>0</v>
      </c>
      <c r="BF456" s="380">
        <v>0</v>
      </c>
      <c r="BG456" s="380">
        <v>0</v>
      </c>
      <c r="BH456" s="380">
        <v>0</v>
      </c>
      <c r="BI456" s="380">
        <v>0</v>
      </c>
      <c r="BJ456" s="380">
        <v>0</v>
      </c>
      <c r="BK456" s="380">
        <v>0</v>
      </c>
      <c r="BL456" s="380">
        <v>0</v>
      </c>
      <c r="BM456" s="380">
        <v>0</v>
      </c>
      <c r="BN456" s="380">
        <v>0</v>
      </c>
      <c r="BO456" s="380">
        <v>0</v>
      </c>
      <c r="BP456" s="380">
        <v>0</v>
      </c>
      <c r="BQ456" s="380">
        <v>0</v>
      </c>
      <c r="BR456" s="380">
        <v>206710</v>
      </c>
      <c r="BS456" s="380">
        <v>206710</v>
      </c>
      <c r="BT456" s="380">
        <v>206710</v>
      </c>
      <c r="BU456" s="380">
        <v>0</v>
      </c>
      <c r="BV456" s="380">
        <v>206710</v>
      </c>
      <c r="BW456" s="380">
        <v>0</v>
      </c>
      <c r="BX456" s="380">
        <v>0</v>
      </c>
      <c r="BY456" s="380">
        <v>0</v>
      </c>
      <c r="BZ456" s="380">
        <v>0</v>
      </c>
      <c r="CA456" s="380">
        <v>0</v>
      </c>
      <c r="CB456" s="380">
        <v>0</v>
      </c>
      <c r="CC456" s="380">
        <v>0</v>
      </c>
      <c r="CD456" s="380">
        <v>0</v>
      </c>
      <c r="CE456" s="380">
        <v>0</v>
      </c>
      <c r="CF456" s="380">
        <v>0</v>
      </c>
      <c r="CG456" s="380">
        <v>0</v>
      </c>
      <c r="CH456" s="380" t="e">
        <f>SUM(CH457:CH459)</f>
        <v>#REF!</v>
      </c>
      <c r="CI456" s="381"/>
      <c r="CJ456" s="381"/>
      <c r="CK456" s="382"/>
      <c r="CL456" s="383"/>
      <c r="CM456" s="384"/>
      <c r="CN456" s="385"/>
      <c r="CO456" s="384"/>
      <c r="CP456" s="386"/>
    </row>
    <row r="457" spans="1:93" s="129" customFormat="1" ht="14.25" customHeight="1">
      <c r="A457" s="119"/>
      <c r="B457" s="120"/>
      <c r="C457" s="540"/>
      <c r="D457" s="150"/>
      <c r="E457" s="150"/>
      <c r="F457" s="150"/>
      <c r="G457" s="121"/>
      <c r="H457" s="127"/>
      <c r="I457" s="125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  <c r="AQ457" s="126"/>
      <c r="AR457" s="126"/>
      <c r="AS457" s="126"/>
      <c r="AT457" s="126"/>
      <c r="AU457" s="126"/>
      <c r="AV457" s="126"/>
      <c r="AW457" s="126"/>
      <c r="AX457" s="126"/>
      <c r="AY457" s="126"/>
      <c r="AZ457" s="126"/>
      <c r="BA457" s="126"/>
      <c r="BB457" s="126"/>
      <c r="BC457" s="126"/>
      <c r="BD457" s="126"/>
      <c r="BE457" s="126"/>
      <c r="BF457" s="126"/>
      <c r="BG457" s="126"/>
      <c r="BH457" s="126"/>
      <c r="BI457" s="126"/>
      <c r="BJ457" s="126"/>
      <c r="BK457" s="126"/>
      <c r="BL457" s="126"/>
      <c r="BM457" s="126"/>
      <c r="BN457" s="126"/>
      <c r="BO457" s="126"/>
      <c r="BP457" s="126"/>
      <c r="BQ457" s="126"/>
      <c r="BR457" s="126"/>
      <c r="BS457" s="126"/>
      <c r="BT457" s="126"/>
      <c r="BU457" s="126"/>
      <c r="BV457" s="126"/>
      <c r="BW457" s="126"/>
      <c r="BX457" s="126"/>
      <c r="BY457" s="126"/>
      <c r="BZ457" s="126"/>
      <c r="CA457" s="126"/>
      <c r="CB457" s="126"/>
      <c r="CC457" s="126"/>
      <c r="CD457" s="126"/>
      <c r="CE457" s="126"/>
      <c r="CF457" s="126"/>
      <c r="CG457" s="126"/>
      <c r="CH457" s="126"/>
      <c r="CI457" s="157"/>
      <c r="CJ457" s="158"/>
      <c r="CK457" s="157"/>
      <c r="CL457" s="157"/>
      <c r="CM457" s="158"/>
      <c r="CN457" s="158"/>
      <c r="CO457" s="158"/>
    </row>
    <row r="458" spans="1:94" s="345" customFormat="1" ht="19.5" customHeight="1" thickBot="1">
      <c r="A458" s="341"/>
      <c r="B458" s="342"/>
      <c r="C458" s="356" t="s">
        <v>309</v>
      </c>
      <c r="D458" s="343"/>
      <c r="E458" s="343"/>
      <c r="F458" s="344"/>
      <c r="G458" s="86" t="e">
        <f>H458-I458</f>
        <v>#REF!</v>
      </c>
      <c r="H458" s="379" t="e">
        <f>SUM(#REF!)</f>
        <v>#REF!</v>
      </c>
      <c r="I458" s="380"/>
      <c r="J458" s="380"/>
      <c r="K458" s="380"/>
      <c r="L458" s="380"/>
      <c r="M458" s="380"/>
      <c r="N458" s="380"/>
      <c r="O458" s="380"/>
      <c r="P458" s="380"/>
      <c r="Q458" s="380"/>
      <c r="R458" s="380"/>
      <c r="S458" s="380"/>
      <c r="T458" s="380"/>
      <c r="U458" s="380"/>
      <c r="V458" s="380"/>
      <c r="W458" s="380"/>
      <c r="X458" s="327"/>
      <c r="Y458" s="380"/>
      <c r="Z458" s="380"/>
      <c r="AA458" s="380"/>
      <c r="AB458" s="380"/>
      <c r="AC458" s="380"/>
      <c r="AD458" s="380"/>
      <c r="AE458" s="380"/>
      <c r="AF458" s="380"/>
      <c r="AG458" s="380"/>
      <c r="AH458" s="380"/>
      <c r="AI458" s="380"/>
      <c r="AJ458" s="380"/>
      <c r="AK458" s="380"/>
      <c r="AL458" s="380"/>
      <c r="AM458" s="380"/>
      <c r="AN458" s="380"/>
      <c r="AO458" s="380"/>
      <c r="AP458" s="380"/>
      <c r="AQ458" s="380"/>
      <c r="AR458" s="380"/>
      <c r="AS458" s="380"/>
      <c r="AT458" s="380"/>
      <c r="AU458" s="380"/>
      <c r="AV458" s="380"/>
      <c r="AW458" s="380"/>
      <c r="AX458" s="380"/>
      <c r="AY458" s="380"/>
      <c r="AZ458" s="380"/>
      <c r="BA458" s="380"/>
      <c r="BB458" s="380"/>
      <c r="BC458" s="380"/>
      <c r="BD458" s="380"/>
      <c r="BE458" s="380"/>
      <c r="BF458" s="380"/>
      <c r="BG458" s="380"/>
      <c r="BH458" s="380"/>
      <c r="BI458" s="380"/>
      <c r="BJ458" s="380"/>
      <c r="BK458" s="380"/>
      <c r="BL458" s="380"/>
      <c r="BM458" s="380"/>
      <c r="BN458" s="380"/>
      <c r="BO458" s="380"/>
      <c r="BP458" s="380"/>
      <c r="BQ458" s="380"/>
      <c r="BR458" s="380"/>
      <c r="BS458" s="380"/>
      <c r="BT458" s="380"/>
      <c r="BU458" s="380"/>
      <c r="BV458" s="380"/>
      <c r="BW458" s="380"/>
      <c r="BX458" s="380"/>
      <c r="BY458" s="380"/>
      <c r="BZ458" s="380"/>
      <c r="CA458" s="380"/>
      <c r="CB458" s="380"/>
      <c r="CC458" s="380"/>
      <c r="CD458" s="380"/>
      <c r="CE458" s="380"/>
      <c r="CF458" s="380"/>
      <c r="CG458" s="380"/>
      <c r="CH458" s="380" t="e">
        <f>SUM(#REF!)</f>
        <v>#REF!</v>
      </c>
      <c r="CI458" s="381"/>
      <c r="CJ458" s="381"/>
      <c r="CK458" s="382"/>
      <c r="CL458" s="383"/>
      <c r="CM458" s="384"/>
      <c r="CN458" s="385"/>
      <c r="CO458" s="384"/>
      <c r="CP458" s="386"/>
    </row>
    <row r="459" spans="1:94" s="345" customFormat="1" ht="19.5" customHeight="1" thickBot="1">
      <c r="A459" s="341"/>
      <c r="B459" s="342"/>
      <c r="C459" s="626" t="s">
        <v>382</v>
      </c>
      <c r="D459" s="343"/>
      <c r="E459" s="343"/>
      <c r="F459" s="344"/>
      <c r="G459" s="86" t="e">
        <f>H459-I459</f>
        <v>#REF!</v>
      </c>
      <c r="H459" s="379" t="e">
        <f>SUM(H460:H461)</f>
        <v>#REF!</v>
      </c>
      <c r="I459" s="380">
        <v>219771</v>
      </c>
      <c r="J459" s="380">
        <v>219771</v>
      </c>
      <c r="K459" s="380">
        <v>148992</v>
      </c>
      <c r="L459" s="380">
        <v>78549</v>
      </c>
      <c r="M459" s="380">
        <v>19637</v>
      </c>
      <c r="N459" s="380">
        <v>45456</v>
      </c>
      <c r="O459" s="380">
        <v>0</v>
      </c>
      <c r="P459" s="380">
        <v>15564</v>
      </c>
      <c r="Q459" s="380">
        <v>0</v>
      </c>
      <c r="R459" s="380">
        <v>21000</v>
      </c>
      <c r="S459" s="380">
        <v>8892</v>
      </c>
      <c r="T459" s="380">
        <v>0</v>
      </c>
      <c r="U459" s="380">
        <v>0</v>
      </c>
      <c r="V459" s="380">
        <v>0</v>
      </c>
      <c r="W459" s="380">
        <v>0</v>
      </c>
      <c r="X459" s="380">
        <v>5350</v>
      </c>
      <c r="Y459" s="380">
        <v>0</v>
      </c>
      <c r="Z459" s="380">
        <v>2945</v>
      </c>
      <c r="AA459" s="380">
        <v>1928</v>
      </c>
      <c r="AB459" s="380">
        <v>477</v>
      </c>
      <c r="AC459" s="380">
        <v>0</v>
      </c>
      <c r="AD459" s="380">
        <v>0</v>
      </c>
      <c r="AE459" s="380">
        <v>0</v>
      </c>
      <c r="AF459" s="380">
        <v>70779</v>
      </c>
      <c r="AG459" s="380">
        <v>0</v>
      </c>
      <c r="AH459" s="380">
        <v>0</v>
      </c>
      <c r="AI459" s="380">
        <v>70779</v>
      </c>
      <c r="AJ459" s="380">
        <v>0</v>
      </c>
      <c r="AK459" s="380">
        <v>0</v>
      </c>
      <c r="AL459" s="380">
        <v>0</v>
      </c>
      <c r="AM459" s="380">
        <v>0</v>
      </c>
      <c r="AN459" s="380">
        <v>0</v>
      </c>
      <c r="AO459" s="380">
        <v>0</v>
      </c>
      <c r="AP459" s="380">
        <v>0</v>
      </c>
      <c r="AQ459" s="380">
        <v>0</v>
      </c>
      <c r="AR459" s="380">
        <v>0</v>
      </c>
      <c r="AS459" s="380">
        <v>0</v>
      </c>
      <c r="AT459" s="380">
        <v>0</v>
      </c>
      <c r="AU459" s="380">
        <v>0</v>
      </c>
      <c r="AV459" s="380">
        <v>70779</v>
      </c>
      <c r="AW459" s="380">
        <v>0</v>
      </c>
      <c r="AX459" s="380">
        <v>0</v>
      </c>
      <c r="AY459" s="380">
        <v>0</v>
      </c>
      <c r="AZ459" s="380">
        <v>0</v>
      </c>
      <c r="BA459" s="380">
        <v>0</v>
      </c>
      <c r="BB459" s="380">
        <v>0</v>
      </c>
      <c r="BC459" s="380">
        <v>0</v>
      </c>
      <c r="BD459" s="380">
        <v>0</v>
      </c>
      <c r="BE459" s="380">
        <v>0</v>
      </c>
      <c r="BF459" s="380">
        <v>0</v>
      </c>
      <c r="BG459" s="380">
        <v>0</v>
      </c>
      <c r="BH459" s="380">
        <v>0</v>
      </c>
      <c r="BI459" s="380">
        <v>0</v>
      </c>
      <c r="BJ459" s="380">
        <v>0</v>
      </c>
      <c r="BK459" s="380">
        <v>0</v>
      </c>
      <c r="BL459" s="380">
        <v>0</v>
      </c>
      <c r="BM459" s="380">
        <v>0</v>
      </c>
      <c r="BN459" s="380">
        <v>0</v>
      </c>
      <c r="BO459" s="380">
        <v>0</v>
      </c>
      <c r="BP459" s="380">
        <v>0</v>
      </c>
      <c r="BQ459" s="380">
        <v>0</v>
      </c>
      <c r="BR459" s="380">
        <v>0</v>
      </c>
      <c r="BS459" s="380">
        <v>0</v>
      </c>
      <c r="BT459" s="380">
        <v>0</v>
      </c>
      <c r="BU459" s="380">
        <v>0</v>
      </c>
      <c r="BV459" s="380">
        <v>0</v>
      </c>
      <c r="BW459" s="380">
        <v>0</v>
      </c>
      <c r="BX459" s="380">
        <v>0</v>
      </c>
      <c r="BY459" s="380">
        <v>0</v>
      </c>
      <c r="BZ459" s="380">
        <v>0</v>
      </c>
      <c r="CA459" s="380">
        <v>0</v>
      </c>
      <c r="CB459" s="380">
        <v>0</v>
      </c>
      <c r="CC459" s="380">
        <v>0</v>
      </c>
      <c r="CD459" s="380">
        <v>0</v>
      </c>
      <c r="CE459" s="380">
        <v>0</v>
      </c>
      <c r="CF459" s="380">
        <v>0</v>
      </c>
      <c r="CG459" s="380">
        <v>0</v>
      </c>
      <c r="CH459" s="380" t="e">
        <f>SUM(#REF!)</f>
        <v>#REF!</v>
      </c>
      <c r="CI459" s="381"/>
      <c r="CJ459" s="381"/>
      <c r="CK459" s="382"/>
      <c r="CL459" s="383"/>
      <c r="CM459" s="384"/>
      <c r="CN459" s="385"/>
      <c r="CO459" s="384"/>
      <c r="CP459" s="386"/>
    </row>
    <row r="460" spans="1:94" s="345" customFormat="1" ht="19.5" customHeight="1" thickBot="1">
      <c r="A460" s="341"/>
      <c r="B460" s="342"/>
      <c r="C460" s="649" t="s">
        <v>383</v>
      </c>
      <c r="D460" s="343"/>
      <c r="E460" s="343"/>
      <c r="F460" s="344"/>
      <c r="G460" s="86" t="e">
        <f>H460-I460</f>
        <v>#REF!</v>
      </c>
      <c r="H460" s="379" t="e">
        <f>SUM(H461:H463)</f>
        <v>#REF!</v>
      </c>
      <c r="I460" s="380">
        <v>219771</v>
      </c>
      <c r="J460" s="380">
        <v>219771</v>
      </c>
      <c r="K460" s="380">
        <v>148992</v>
      </c>
      <c r="L460" s="380">
        <v>78549</v>
      </c>
      <c r="M460" s="380">
        <v>19637</v>
      </c>
      <c r="N460" s="380">
        <v>45456</v>
      </c>
      <c r="O460" s="380">
        <v>0</v>
      </c>
      <c r="P460" s="380">
        <v>15564</v>
      </c>
      <c r="Q460" s="380">
        <v>0</v>
      </c>
      <c r="R460" s="380">
        <v>21000</v>
      </c>
      <c r="S460" s="380">
        <v>8892</v>
      </c>
      <c r="T460" s="380">
        <v>0</v>
      </c>
      <c r="U460" s="380">
        <v>0</v>
      </c>
      <c r="V460" s="380">
        <v>0</v>
      </c>
      <c r="W460" s="380">
        <v>0</v>
      </c>
      <c r="X460" s="380">
        <v>5350</v>
      </c>
      <c r="Y460" s="380">
        <v>0</v>
      </c>
      <c r="Z460" s="380">
        <v>2945</v>
      </c>
      <c r="AA460" s="380">
        <v>1928</v>
      </c>
      <c r="AB460" s="380">
        <v>477</v>
      </c>
      <c r="AC460" s="380">
        <v>0</v>
      </c>
      <c r="AD460" s="380">
        <v>0</v>
      </c>
      <c r="AE460" s="380">
        <v>0</v>
      </c>
      <c r="AF460" s="380">
        <v>70779</v>
      </c>
      <c r="AG460" s="380">
        <v>0</v>
      </c>
      <c r="AH460" s="380">
        <v>0</v>
      </c>
      <c r="AI460" s="380">
        <v>70779</v>
      </c>
      <c r="AJ460" s="380">
        <v>0</v>
      </c>
      <c r="AK460" s="380">
        <v>0</v>
      </c>
      <c r="AL460" s="380">
        <v>0</v>
      </c>
      <c r="AM460" s="380">
        <v>0</v>
      </c>
      <c r="AN460" s="380">
        <v>0</v>
      </c>
      <c r="AO460" s="380">
        <v>0</v>
      </c>
      <c r="AP460" s="380">
        <v>0</v>
      </c>
      <c r="AQ460" s="380">
        <v>0</v>
      </c>
      <c r="AR460" s="380">
        <v>0</v>
      </c>
      <c r="AS460" s="380">
        <v>0</v>
      </c>
      <c r="AT460" s="380">
        <v>0</v>
      </c>
      <c r="AU460" s="380">
        <v>0</v>
      </c>
      <c r="AV460" s="380">
        <v>70779</v>
      </c>
      <c r="AW460" s="380">
        <v>0</v>
      </c>
      <c r="AX460" s="380">
        <v>0</v>
      </c>
      <c r="AY460" s="380">
        <v>0</v>
      </c>
      <c r="AZ460" s="380">
        <v>0</v>
      </c>
      <c r="BA460" s="380">
        <v>0</v>
      </c>
      <c r="BB460" s="380">
        <v>0</v>
      </c>
      <c r="BC460" s="380">
        <v>0</v>
      </c>
      <c r="BD460" s="380">
        <v>0</v>
      </c>
      <c r="BE460" s="380">
        <v>0</v>
      </c>
      <c r="BF460" s="380">
        <v>0</v>
      </c>
      <c r="BG460" s="380">
        <v>0</v>
      </c>
      <c r="BH460" s="380">
        <v>0</v>
      </c>
      <c r="BI460" s="380">
        <v>0</v>
      </c>
      <c r="BJ460" s="380">
        <v>0</v>
      </c>
      <c r="BK460" s="380">
        <v>0</v>
      </c>
      <c r="BL460" s="380">
        <v>0</v>
      </c>
      <c r="BM460" s="380">
        <v>0</v>
      </c>
      <c r="BN460" s="380">
        <v>0</v>
      </c>
      <c r="BO460" s="380">
        <v>0</v>
      </c>
      <c r="BP460" s="380">
        <v>0</v>
      </c>
      <c r="BQ460" s="380">
        <v>0</v>
      </c>
      <c r="BR460" s="380">
        <v>0</v>
      </c>
      <c r="BS460" s="380">
        <v>0</v>
      </c>
      <c r="BT460" s="380">
        <v>0</v>
      </c>
      <c r="BU460" s="380">
        <v>0</v>
      </c>
      <c r="BV460" s="380">
        <v>0</v>
      </c>
      <c r="BW460" s="380">
        <v>0</v>
      </c>
      <c r="BX460" s="380">
        <v>0</v>
      </c>
      <c r="BY460" s="380">
        <v>0</v>
      </c>
      <c r="BZ460" s="380">
        <v>0</v>
      </c>
      <c r="CA460" s="380">
        <v>0</v>
      </c>
      <c r="CB460" s="380">
        <v>0</v>
      </c>
      <c r="CC460" s="380">
        <v>0</v>
      </c>
      <c r="CD460" s="380">
        <v>0</v>
      </c>
      <c r="CE460" s="380">
        <v>0</v>
      </c>
      <c r="CF460" s="380">
        <v>0</v>
      </c>
      <c r="CG460" s="380">
        <v>0</v>
      </c>
      <c r="CH460" s="380" t="e">
        <f>SUM(#REF!)</f>
        <v>#REF!</v>
      </c>
      <c r="CI460" s="381"/>
      <c r="CJ460" s="381"/>
      <c r="CK460" s="382"/>
      <c r="CL460" s="383"/>
      <c r="CM460" s="384"/>
      <c r="CN460" s="385"/>
      <c r="CO460" s="384"/>
      <c r="CP460" s="386"/>
    </row>
    <row r="461" spans="1:93" s="129" customFormat="1" ht="14.25" customHeight="1">
      <c r="A461" s="119"/>
      <c r="B461" s="120"/>
      <c r="C461" s="540"/>
      <c r="D461" s="150"/>
      <c r="E461" s="150"/>
      <c r="F461" s="150"/>
      <c r="G461" s="121"/>
      <c r="H461" s="127"/>
      <c r="I461" s="125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  <c r="AQ461" s="126"/>
      <c r="AR461" s="126"/>
      <c r="AS461" s="126"/>
      <c r="AT461" s="126"/>
      <c r="AU461" s="126"/>
      <c r="AV461" s="126"/>
      <c r="AW461" s="126"/>
      <c r="AX461" s="126"/>
      <c r="AY461" s="126"/>
      <c r="AZ461" s="126"/>
      <c r="BA461" s="126"/>
      <c r="BB461" s="126"/>
      <c r="BC461" s="126"/>
      <c r="BD461" s="126"/>
      <c r="BE461" s="126"/>
      <c r="BF461" s="126"/>
      <c r="BG461" s="126"/>
      <c r="BH461" s="126"/>
      <c r="BI461" s="126"/>
      <c r="BJ461" s="126"/>
      <c r="BK461" s="126"/>
      <c r="BL461" s="126"/>
      <c r="BM461" s="126"/>
      <c r="BN461" s="126"/>
      <c r="BO461" s="126"/>
      <c r="BP461" s="126"/>
      <c r="BQ461" s="126"/>
      <c r="BR461" s="126"/>
      <c r="BS461" s="126"/>
      <c r="BT461" s="126"/>
      <c r="BU461" s="126"/>
      <c r="BV461" s="126"/>
      <c r="BW461" s="126"/>
      <c r="BX461" s="126"/>
      <c r="BY461" s="126"/>
      <c r="BZ461" s="126"/>
      <c r="CA461" s="126"/>
      <c r="CB461" s="126"/>
      <c r="CC461" s="126"/>
      <c r="CD461" s="126"/>
      <c r="CE461" s="126"/>
      <c r="CF461" s="126"/>
      <c r="CG461" s="126"/>
      <c r="CH461" s="126"/>
      <c r="CI461" s="157"/>
      <c r="CJ461" s="158"/>
      <c r="CK461" s="157"/>
      <c r="CL461" s="157"/>
      <c r="CM461" s="158"/>
      <c r="CN461" s="158"/>
      <c r="CO461" s="158"/>
    </row>
    <row r="462" spans="1:94" s="345" customFormat="1" ht="35.25" customHeight="1" thickBot="1">
      <c r="A462" s="341"/>
      <c r="B462" s="342"/>
      <c r="C462" s="356" t="s">
        <v>244</v>
      </c>
      <c r="D462" s="343"/>
      <c r="E462" s="343"/>
      <c r="F462" s="344"/>
      <c r="G462" s="86" t="e">
        <f>H462-I462</f>
        <v>#REF!</v>
      </c>
      <c r="H462" s="379" t="e">
        <f>SUM(#REF!)</f>
        <v>#REF!</v>
      </c>
      <c r="I462" s="380"/>
      <c r="J462" s="380"/>
      <c r="K462" s="380"/>
      <c r="L462" s="380"/>
      <c r="M462" s="380"/>
      <c r="N462" s="380"/>
      <c r="O462" s="380"/>
      <c r="P462" s="380"/>
      <c r="Q462" s="380"/>
      <c r="R462" s="380"/>
      <c r="S462" s="380"/>
      <c r="T462" s="380"/>
      <c r="U462" s="380"/>
      <c r="V462" s="380"/>
      <c r="W462" s="380"/>
      <c r="X462" s="327"/>
      <c r="Y462" s="380"/>
      <c r="Z462" s="380"/>
      <c r="AA462" s="380"/>
      <c r="AB462" s="380"/>
      <c r="AC462" s="380"/>
      <c r="AD462" s="380"/>
      <c r="AE462" s="380"/>
      <c r="AF462" s="380"/>
      <c r="AG462" s="380"/>
      <c r="AH462" s="380"/>
      <c r="AI462" s="380"/>
      <c r="AJ462" s="380"/>
      <c r="AK462" s="380"/>
      <c r="AL462" s="380"/>
      <c r="AM462" s="380"/>
      <c r="AN462" s="380"/>
      <c r="AO462" s="380"/>
      <c r="AP462" s="380"/>
      <c r="AQ462" s="380"/>
      <c r="AR462" s="380"/>
      <c r="AS462" s="380"/>
      <c r="AT462" s="380"/>
      <c r="AU462" s="380"/>
      <c r="AV462" s="380"/>
      <c r="AW462" s="380"/>
      <c r="AX462" s="380"/>
      <c r="AY462" s="380"/>
      <c r="AZ462" s="380"/>
      <c r="BA462" s="380"/>
      <c r="BB462" s="380"/>
      <c r="BC462" s="380"/>
      <c r="BD462" s="380"/>
      <c r="BE462" s="380"/>
      <c r="BF462" s="380"/>
      <c r="BG462" s="380"/>
      <c r="BH462" s="380"/>
      <c r="BI462" s="380"/>
      <c r="BJ462" s="380"/>
      <c r="BK462" s="380"/>
      <c r="BL462" s="380"/>
      <c r="BM462" s="380"/>
      <c r="BN462" s="380"/>
      <c r="BO462" s="380"/>
      <c r="BP462" s="380"/>
      <c r="BQ462" s="380"/>
      <c r="BR462" s="380"/>
      <c r="BS462" s="380"/>
      <c r="BT462" s="380"/>
      <c r="BU462" s="380"/>
      <c r="BV462" s="380"/>
      <c r="BW462" s="380"/>
      <c r="BX462" s="380"/>
      <c r="BY462" s="380"/>
      <c r="BZ462" s="380"/>
      <c r="CA462" s="380"/>
      <c r="CB462" s="380"/>
      <c r="CC462" s="380"/>
      <c r="CD462" s="380"/>
      <c r="CE462" s="380"/>
      <c r="CF462" s="380"/>
      <c r="CG462" s="380"/>
      <c r="CH462" s="380" t="e">
        <f>SUM(#REF!)</f>
        <v>#REF!</v>
      </c>
      <c r="CI462" s="381"/>
      <c r="CJ462" s="381"/>
      <c r="CK462" s="382"/>
      <c r="CL462" s="383"/>
      <c r="CM462" s="384"/>
      <c r="CN462" s="385"/>
      <c r="CO462" s="384"/>
      <c r="CP462" s="386"/>
    </row>
    <row r="463" spans="1:94" s="345" customFormat="1" ht="35.25" customHeight="1" thickBot="1">
      <c r="A463" s="341"/>
      <c r="B463" s="342"/>
      <c r="C463" s="626" t="s">
        <v>382</v>
      </c>
      <c r="D463" s="343"/>
      <c r="E463" s="343"/>
      <c r="F463" s="344"/>
      <c r="G463" s="86" t="e">
        <f>H463-I463</f>
        <v>#REF!</v>
      </c>
      <c r="H463" s="379" t="e">
        <f>SUM(H464:H465)</f>
        <v>#REF!</v>
      </c>
      <c r="I463" s="380">
        <v>1796429</v>
      </c>
      <c r="J463" s="380">
        <v>1684144</v>
      </c>
      <c r="K463" s="380">
        <v>1563558</v>
      </c>
      <c r="L463" s="380">
        <v>794548</v>
      </c>
      <c r="M463" s="380">
        <v>196629</v>
      </c>
      <c r="N463" s="380">
        <v>454317</v>
      </c>
      <c r="O463" s="380">
        <v>64009</v>
      </c>
      <c r="P463" s="380">
        <v>8773</v>
      </c>
      <c r="Q463" s="380">
        <v>311773</v>
      </c>
      <c r="R463" s="380">
        <v>28418</v>
      </c>
      <c r="S463" s="380">
        <v>41344</v>
      </c>
      <c r="T463" s="380">
        <v>0</v>
      </c>
      <c r="U463" s="380">
        <v>0</v>
      </c>
      <c r="V463" s="380">
        <v>0</v>
      </c>
      <c r="W463" s="380">
        <v>16348</v>
      </c>
      <c r="X463" s="380">
        <v>101716</v>
      </c>
      <c r="Y463" s="380">
        <v>19841</v>
      </c>
      <c r="Z463" s="380">
        <v>40086</v>
      </c>
      <c r="AA463" s="380">
        <v>17850</v>
      </c>
      <c r="AB463" s="380">
        <v>20932</v>
      </c>
      <c r="AC463" s="380">
        <v>3007</v>
      </c>
      <c r="AD463" s="380">
        <v>0</v>
      </c>
      <c r="AE463" s="380">
        <v>0</v>
      </c>
      <c r="AF463" s="380">
        <v>120586</v>
      </c>
      <c r="AG463" s="380">
        <v>37849</v>
      </c>
      <c r="AH463" s="380">
        <v>0</v>
      </c>
      <c r="AI463" s="380">
        <v>82737</v>
      </c>
      <c r="AJ463" s="380">
        <v>0</v>
      </c>
      <c r="AK463" s="380">
        <v>1516</v>
      </c>
      <c r="AL463" s="380">
        <v>0</v>
      </c>
      <c r="AM463" s="380">
        <v>0</v>
      </c>
      <c r="AN463" s="380">
        <v>0</v>
      </c>
      <c r="AO463" s="380">
        <v>0</v>
      </c>
      <c r="AP463" s="380">
        <v>0</v>
      </c>
      <c r="AQ463" s="380">
        <v>0</v>
      </c>
      <c r="AR463" s="380">
        <v>10080</v>
      </c>
      <c r="AS463" s="380">
        <v>0</v>
      </c>
      <c r="AT463" s="380">
        <v>0</v>
      </c>
      <c r="AU463" s="380">
        <v>0</v>
      </c>
      <c r="AV463" s="380">
        <v>71141</v>
      </c>
      <c r="AW463" s="380">
        <v>0</v>
      </c>
      <c r="AX463" s="380">
        <v>0</v>
      </c>
      <c r="AY463" s="380">
        <v>0</v>
      </c>
      <c r="AZ463" s="380">
        <v>0</v>
      </c>
      <c r="BA463" s="380">
        <v>0</v>
      </c>
      <c r="BB463" s="380">
        <v>0</v>
      </c>
      <c r="BC463" s="380">
        <v>0</v>
      </c>
      <c r="BD463" s="380">
        <v>0</v>
      </c>
      <c r="BE463" s="380">
        <v>0</v>
      </c>
      <c r="BF463" s="380">
        <v>0</v>
      </c>
      <c r="BG463" s="380">
        <v>0</v>
      </c>
      <c r="BH463" s="380">
        <v>0</v>
      </c>
      <c r="BI463" s="380">
        <v>0</v>
      </c>
      <c r="BJ463" s="380">
        <v>0</v>
      </c>
      <c r="BK463" s="380">
        <v>0</v>
      </c>
      <c r="BL463" s="380">
        <v>0</v>
      </c>
      <c r="BM463" s="380">
        <v>0</v>
      </c>
      <c r="BN463" s="380">
        <v>0</v>
      </c>
      <c r="BO463" s="380">
        <v>0</v>
      </c>
      <c r="BP463" s="380">
        <v>0</v>
      </c>
      <c r="BQ463" s="380">
        <v>0</v>
      </c>
      <c r="BR463" s="380">
        <v>112285</v>
      </c>
      <c r="BS463" s="380">
        <v>112285</v>
      </c>
      <c r="BT463" s="380">
        <v>112285</v>
      </c>
      <c r="BU463" s="380">
        <v>0</v>
      </c>
      <c r="BV463" s="380">
        <v>112285</v>
      </c>
      <c r="BW463" s="380">
        <v>0</v>
      </c>
      <c r="BX463" s="380">
        <v>0</v>
      </c>
      <c r="BY463" s="380">
        <v>0</v>
      </c>
      <c r="BZ463" s="380">
        <v>0</v>
      </c>
      <c r="CA463" s="380">
        <v>0</v>
      </c>
      <c r="CB463" s="380">
        <v>0</v>
      </c>
      <c r="CC463" s="380">
        <v>0</v>
      </c>
      <c r="CD463" s="380">
        <v>0</v>
      </c>
      <c r="CE463" s="380">
        <v>0</v>
      </c>
      <c r="CF463" s="380">
        <v>0</v>
      </c>
      <c r="CG463" s="380">
        <v>0</v>
      </c>
      <c r="CH463" s="380" t="e">
        <f>SUM(#REF!)</f>
        <v>#REF!</v>
      </c>
      <c r="CI463" s="381"/>
      <c r="CJ463" s="381"/>
      <c r="CK463" s="382"/>
      <c r="CL463" s="383"/>
      <c r="CM463" s="384"/>
      <c r="CN463" s="385"/>
      <c r="CO463" s="384"/>
      <c r="CP463" s="386"/>
    </row>
    <row r="464" spans="1:94" s="345" customFormat="1" ht="35.25" customHeight="1" thickBot="1">
      <c r="A464" s="341"/>
      <c r="B464" s="342"/>
      <c r="C464" s="649" t="s">
        <v>383</v>
      </c>
      <c r="D464" s="343"/>
      <c r="E464" s="343"/>
      <c r="F464" s="344"/>
      <c r="G464" s="86" t="e">
        <f>H464-I464</f>
        <v>#REF!</v>
      </c>
      <c r="H464" s="379" t="e">
        <f>SUM(H465:H467)</f>
        <v>#REF!</v>
      </c>
      <c r="I464" s="380">
        <v>1796429</v>
      </c>
      <c r="J464" s="380">
        <v>1684144</v>
      </c>
      <c r="K464" s="380">
        <v>1563558</v>
      </c>
      <c r="L464" s="380">
        <v>794548</v>
      </c>
      <c r="M464" s="380">
        <v>196629</v>
      </c>
      <c r="N464" s="380">
        <v>454317</v>
      </c>
      <c r="O464" s="380">
        <v>64009</v>
      </c>
      <c r="P464" s="380">
        <v>8773</v>
      </c>
      <c r="Q464" s="380">
        <v>311773</v>
      </c>
      <c r="R464" s="380">
        <v>28418</v>
      </c>
      <c r="S464" s="380">
        <v>41344</v>
      </c>
      <c r="T464" s="380">
        <v>0</v>
      </c>
      <c r="U464" s="380">
        <v>0</v>
      </c>
      <c r="V464" s="380">
        <v>0</v>
      </c>
      <c r="W464" s="380">
        <v>16348</v>
      </c>
      <c r="X464" s="380">
        <v>101716</v>
      </c>
      <c r="Y464" s="380">
        <v>19841</v>
      </c>
      <c r="Z464" s="380">
        <v>40086</v>
      </c>
      <c r="AA464" s="380">
        <v>17850</v>
      </c>
      <c r="AB464" s="380">
        <v>20932</v>
      </c>
      <c r="AC464" s="380">
        <v>3007</v>
      </c>
      <c r="AD464" s="380">
        <v>0</v>
      </c>
      <c r="AE464" s="380">
        <v>0</v>
      </c>
      <c r="AF464" s="380">
        <v>120586</v>
      </c>
      <c r="AG464" s="380">
        <v>37849</v>
      </c>
      <c r="AH464" s="380">
        <v>0</v>
      </c>
      <c r="AI464" s="380">
        <v>82737</v>
      </c>
      <c r="AJ464" s="380">
        <v>0</v>
      </c>
      <c r="AK464" s="380">
        <v>1516</v>
      </c>
      <c r="AL464" s="380">
        <v>0</v>
      </c>
      <c r="AM464" s="380">
        <v>0</v>
      </c>
      <c r="AN464" s="380">
        <v>0</v>
      </c>
      <c r="AO464" s="380">
        <v>0</v>
      </c>
      <c r="AP464" s="380">
        <v>0</v>
      </c>
      <c r="AQ464" s="380">
        <v>0</v>
      </c>
      <c r="AR464" s="380">
        <v>10080</v>
      </c>
      <c r="AS464" s="380">
        <v>0</v>
      </c>
      <c r="AT464" s="380">
        <v>0</v>
      </c>
      <c r="AU464" s="380">
        <v>0</v>
      </c>
      <c r="AV464" s="380">
        <v>71141</v>
      </c>
      <c r="AW464" s="380">
        <v>0</v>
      </c>
      <c r="AX464" s="380">
        <v>0</v>
      </c>
      <c r="AY464" s="380">
        <v>0</v>
      </c>
      <c r="AZ464" s="380">
        <v>0</v>
      </c>
      <c r="BA464" s="380">
        <v>0</v>
      </c>
      <c r="BB464" s="380">
        <v>0</v>
      </c>
      <c r="BC464" s="380">
        <v>0</v>
      </c>
      <c r="BD464" s="380">
        <v>0</v>
      </c>
      <c r="BE464" s="380">
        <v>0</v>
      </c>
      <c r="BF464" s="380">
        <v>0</v>
      </c>
      <c r="BG464" s="380">
        <v>0</v>
      </c>
      <c r="BH464" s="380">
        <v>0</v>
      </c>
      <c r="BI464" s="380">
        <v>0</v>
      </c>
      <c r="BJ464" s="380">
        <v>0</v>
      </c>
      <c r="BK464" s="380">
        <v>0</v>
      </c>
      <c r="BL464" s="380">
        <v>0</v>
      </c>
      <c r="BM464" s="380">
        <v>0</v>
      </c>
      <c r="BN464" s="380">
        <v>0</v>
      </c>
      <c r="BO464" s="380">
        <v>0</v>
      </c>
      <c r="BP464" s="380">
        <v>0</v>
      </c>
      <c r="BQ464" s="380">
        <v>0</v>
      </c>
      <c r="BR464" s="380">
        <v>112285</v>
      </c>
      <c r="BS464" s="380">
        <v>112285</v>
      </c>
      <c r="BT464" s="380">
        <v>112285</v>
      </c>
      <c r="BU464" s="380">
        <v>0</v>
      </c>
      <c r="BV464" s="380">
        <v>112285</v>
      </c>
      <c r="BW464" s="380">
        <v>0</v>
      </c>
      <c r="BX464" s="380">
        <v>0</v>
      </c>
      <c r="BY464" s="380">
        <v>0</v>
      </c>
      <c r="BZ464" s="380">
        <v>0</v>
      </c>
      <c r="CA464" s="380">
        <v>0</v>
      </c>
      <c r="CB464" s="380">
        <v>0</v>
      </c>
      <c r="CC464" s="380">
        <v>0</v>
      </c>
      <c r="CD464" s="380">
        <v>0</v>
      </c>
      <c r="CE464" s="380">
        <v>0</v>
      </c>
      <c r="CF464" s="380">
        <v>0</v>
      </c>
      <c r="CG464" s="380">
        <v>0</v>
      </c>
      <c r="CH464" s="380" t="e">
        <f>SUM(#REF!)</f>
        <v>#REF!</v>
      </c>
      <c r="CI464" s="381"/>
      <c r="CJ464" s="381"/>
      <c r="CK464" s="382"/>
      <c r="CL464" s="383"/>
      <c r="CM464" s="384"/>
      <c r="CN464" s="385"/>
      <c r="CO464" s="384"/>
      <c r="CP464" s="386"/>
    </row>
    <row r="465" spans="1:93" s="129" customFormat="1" ht="14.25" customHeight="1">
      <c r="A465" s="119"/>
      <c r="B465" s="120"/>
      <c r="C465" s="540"/>
      <c r="D465" s="150"/>
      <c r="E465" s="150"/>
      <c r="F465" s="150"/>
      <c r="G465" s="121"/>
      <c r="H465" s="127"/>
      <c r="I465" s="125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M465" s="126"/>
      <c r="AN465" s="126"/>
      <c r="AO465" s="126"/>
      <c r="AP465" s="126"/>
      <c r="AQ465" s="126"/>
      <c r="AR465" s="126"/>
      <c r="AS465" s="126"/>
      <c r="AT465" s="126"/>
      <c r="AU465" s="126"/>
      <c r="AV465" s="126"/>
      <c r="AW465" s="126"/>
      <c r="AX465" s="126"/>
      <c r="AY465" s="126"/>
      <c r="AZ465" s="126"/>
      <c r="BA465" s="126"/>
      <c r="BB465" s="126"/>
      <c r="BC465" s="126"/>
      <c r="BD465" s="126"/>
      <c r="BE465" s="126"/>
      <c r="BF465" s="126"/>
      <c r="BG465" s="126"/>
      <c r="BH465" s="126"/>
      <c r="BI465" s="126"/>
      <c r="BJ465" s="126"/>
      <c r="BK465" s="126"/>
      <c r="BL465" s="126"/>
      <c r="BM465" s="126"/>
      <c r="BN465" s="126"/>
      <c r="BO465" s="126"/>
      <c r="BP465" s="126"/>
      <c r="BQ465" s="126"/>
      <c r="BR465" s="126"/>
      <c r="BS465" s="126"/>
      <c r="BT465" s="126"/>
      <c r="BU465" s="126"/>
      <c r="BV465" s="126"/>
      <c r="BW465" s="126"/>
      <c r="BX465" s="126"/>
      <c r="BY465" s="126"/>
      <c r="BZ465" s="126"/>
      <c r="CA465" s="126"/>
      <c r="CB465" s="126"/>
      <c r="CC465" s="126"/>
      <c r="CD465" s="126"/>
      <c r="CE465" s="126"/>
      <c r="CF465" s="126"/>
      <c r="CG465" s="126"/>
      <c r="CH465" s="126"/>
      <c r="CI465" s="157"/>
      <c r="CJ465" s="158"/>
      <c r="CK465" s="157"/>
      <c r="CL465" s="157"/>
      <c r="CM465" s="158"/>
      <c r="CN465" s="158"/>
      <c r="CO465" s="158"/>
    </row>
    <row r="466" spans="1:94" s="345" customFormat="1" ht="19.5" customHeight="1" thickBot="1">
      <c r="A466" s="341"/>
      <c r="B466" s="342"/>
      <c r="C466" s="356" t="s">
        <v>276</v>
      </c>
      <c r="D466" s="343"/>
      <c r="E466" s="343"/>
      <c r="F466" s="344"/>
      <c r="G466" s="86" t="e">
        <f>H466-I466</f>
        <v>#REF!</v>
      </c>
      <c r="H466" s="379" t="e">
        <f>SUM(#REF!)</f>
        <v>#REF!</v>
      </c>
      <c r="I466" s="380"/>
      <c r="J466" s="380"/>
      <c r="K466" s="380"/>
      <c r="L466" s="380"/>
      <c r="M466" s="380"/>
      <c r="N466" s="380"/>
      <c r="O466" s="380"/>
      <c r="P466" s="380"/>
      <c r="Q466" s="380"/>
      <c r="R466" s="380"/>
      <c r="S466" s="380"/>
      <c r="T466" s="380"/>
      <c r="U466" s="380"/>
      <c r="V466" s="380"/>
      <c r="W466" s="380"/>
      <c r="X466" s="327"/>
      <c r="Y466" s="380"/>
      <c r="Z466" s="380"/>
      <c r="AA466" s="380"/>
      <c r="AB466" s="380"/>
      <c r="AC466" s="380"/>
      <c r="AD466" s="380"/>
      <c r="AE466" s="380"/>
      <c r="AF466" s="380"/>
      <c r="AG466" s="380"/>
      <c r="AH466" s="380"/>
      <c r="AI466" s="380"/>
      <c r="AJ466" s="380"/>
      <c r="AK466" s="380"/>
      <c r="AL466" s="380"/>
      <c r="AM466" s="380"/>
      <c r="AN466" s="380"/>
      <c r="AO466" s="380"/>
      <c r="AP466" s="380"/>
      <c r="AQ466" s="380"/>
      <c r="AR466" s="380"/>
      <c r="AS466" s="380"/>
      <c r="AT466" s="380"/>
      <c r="AU466" s="380"/>
      <c r="AV466" s="380"/>
      <c r="AW466" s="380"/>
      <c r="AX466" s="380"/>
      <c r="AY466" s="380"/>
      <c r="AZ466" s="380"/>
      <c r="BA466" s="380"/>
      <c r="BB466" s="380"/>
      <c r="BC466" s="380"/>
      <c r="BD466" s="380"/>
      <c r="BE466" s="380"/>
      <c r="BF466" s="380"/>
      <c r="BG466" s="380"/>
      <c r="BH466" s="380"/>
      <c r="BI466" s="380"/>
      <c r="BJ466" s="380"/>
      <c r="BK466" s="380"/>
      <c r="BL466" s="380"/>
      <c r="BM466" s="380"/>
      <c r="BN466" s="380"/>
      <c r="BO466" s="380"/>
      <c r="BP466" s="380"/>
      <c r="BQ466" s="380"/>
      <c r="BR466" s="380"/>
      <c r="BS466" s="380"/>
      <c r="BT466" s="380"/>
      <c r="BU466" s="380"/>
      <c r="BV466" s="380"/>
      <c r="BW466" s="380"/>
      <c r="BX466" s="380"/>
      <c r="BY466" s="380"/>
      <c r="BZ466" s="380"/>
      <c r="CA466" s="380"/>
      <c r="CB466" s="380"/>
      <c r="CC466" s="380"/>
      <c r="CD466" s="380"/>
      <c r="CE466" s="380"/>
      <c r="CF466" s="380"/>
      <c r="CG466" s="380"/>
      <c r="CH466" s="380" t="e">
        <f>SUM(#REF!)</f>
        <v>#REF!</v>
      </c>
      <c r="CI466" s="381"/>
      <c r="CJ466" s="381"/>
      <c r="CK466" s="382"/>
      <c r="CL466" s="383"/>
      <c r="CM466" s="384"/>
      <c r="CN466" s="385"/>
      <c r="CO466" s="384"/>
      <c r="CP466" s="386"/>
    </row>
    <row r="467" spans="1:94" s="345" customFormat="1" ht="19.5" customHeight="1" thickBot="1">
      <c r="A467" s="341"/>
      <c r="B467" s="342"/>
      <c r="C467" s="626" t="s">
        <v>382</v>
      </c>
      <c r="D467" s="343"/>
      <c r="E467" s="343"/>
      <c r="F467" s="344"/>
      <c r="G467" s="86" t="e">
        <f>H467-I467</f>
        <v>#REF!</v>
      </c>
      <c r="H467" s="379" t="e">
        <f>SUM(H468:H469)</f>
        <v>#REF!</v>
      </c>
      <c r="I467" s="380">
        <v>37308</v>
      </c>
      <c r="J467" s="380">
        <v>36640</v>
      </c>
      <c r="K467" s="380">
        <v>15643</v>
      </c>
      <c r="L467" s="380">
        <v>0</v>
      </c>
      <c r="M467" s="380">
        <v>0</v>
      </c>
      <c r="N467" s="380">
        <v>9956</v>
      </c>
      <c r="O467" s="380">
        <v>0</v>
      </c>
      <c r="P467" s="380">
        <v>0</v>
      </c>
      <c r="Q467" s="380">
        <v>0</v>
      </c>
      <c r="R467" s="380">
        <v>1765</v>
      </c>
      <c r="S467" s="380">
        <v>8191</v>
      </c>
      <c r="T467" s="380">
        <v>0</v>
      </c>
      <c r="U467" s="380">
        <v>0</v>
      </c>
      <c r="V467" s="380">
        <v>0</v>
      </c>
      <c r="W467" s="380">
        <v>5687</v>
      </c>
      <c r="X467" s="380">
        <v>0</v>
      </c>
      <c r="Y467" s="380">
        <v>0</v>
      </c>
      <c r="Z467" s="380">
        <v>0</v>
      </c>
      <c r="AA467" s="380">
        <v>0</v>
      </c>
      <c r="AB467" s="380">
        <v>0</v>
      </c>
      <c r="AC467" s="380">
        <v>0</v>
      </c>
      <c r="AD467" s="380">
        <v>0</v>
      </c>
      <c r="AE467" s="380">
        <v>0</v>
      </c>
      <c r="AF467" s="380">
        <v>17623</v>
      </c>
      <c r="AG467" s="380">
        <v>4239</v>
      </c>
      <c r="AH467" s="380">
        <v>0</v>
      </c>
      <c r="AI467" s="380">
        <v>13384</v>
      </c>
      <c r="AJ467" s="380">
        <v>0</v>
      </c>
      <c r="AK467" s="380">
        <v>2602</v>
      </c>
      <c r="AL467" s="380">
        <v>0</v>
      </c>
      <c r="AM467" s="380">
        <v>0</v>
      </c>
      <c r="AN467" s="380">
        <v>0</v>
      </c>
      <c r="AO467" s="380">
        <v>0</v>
      </c>
      <c r="AP467" s="380">
        <v>0</v>
      </c>
      <c r="AQ467" s="380">
        <v>0</v>
      </c>
      <c r="AR467" s="380">
        <v>0</v>
      </c>
      <c r="AS467" s="380">
        <v>0</v>
      </c>
      <c r="AT467" s="380">
        <v>0</v>
      </c>
      <c r="AU467" s="380">
        <v>0</v>
      </c>
      <c r="AV467" s="380">
        <v>10782</v>
      </c>
      <c r="AW467" s="380">
        <v>3374</v>
      </c>
      <c r="AX467" s="380">
        <v>0</v>
      </c>
      <c r="AY467" s="380">
        <v>0</v>
      </c>
      <c r="AZ467" s="380">
        <v>0</v>
      </c>
      <c r="BA467" s="380">
        <v>0</v>
      </c>
      <c r="BB467" s="380">
        <v>0</v>
      </c>
      <c r="BC467" s="380">
        <v>0</v>
      </c>
      <c r="BD467" s="380">
        <v>0</v>
      </c>
      <c r="BE467" s="380">
        <v>0</v>
      </c>
      <c r="BF467" s="380">
        <v>0</v>
      </c>
      <c r="BG467" s="380">
        <v>0</v>
      </c>
      <c r="BH467" s="380">
        <v>0</v>
      </c>
      <c r="BI467" s="380">
        <v>0</v>
      </c>
      <c r="BJ467" s="380">
        <v>0</v>
      </c>
      <c r="BK467" s="380">
        <v>3374</v>
      </c>
      <c r="BL467" s="380">
        <v>0</v>
      </c>
      <c r="BM467" s="380">
        <v>0</v>
      </c>
      <c r="BN467" s="380">
        <v>0</v>
      </c>
      <c r="BO467" s="380">
        <v>3374</v>
      </c>
      <c r="BP467" s="380">
        <v>0</v>
      </c>
      <c r="BQ467" s="380">
        <v>0</v>
      </c>
      <c r="BR467" s="380">
        <v>668</v>
      </c>
      <c r="BS467" s="380">
        <v>668</v>
      </c>
      <c r="BT467" s="380">
        <v>668</v>
      </c>
      <c r="BU467" s="380">
        <v>0</v>
      </c>
      <c r="BV467" s="380">
        <v>668</v>
      </c>
      <c r="BW467" s="380">
        <v>0</v>
      </c>
      <c r="BX467" s="380">
        <v>0</v>
      </c>
      <c r="BY467" s="380">
        <v>0</v>
      </c>
      <c r="BZ467" s="380">
        <v>0</v>
      </c>
      <c r="CA467" s="380">
        <v>0</v>
      </c>
      <c r="CB467" s="380">
        <v>0</v>
      </c>
      <c r="CC467" s="380">
        <v>0</v>
      </c>
      <c r="CD467" s="380">
        <v>0</v>
      </c>
      <c r="CE467" s="380">
        <v>0</v>
      </c>
      <c r="CF467" s="380">
        <v>0</v>
      </c>
      <c r="CG467" s="380">
        <v>0</v>
      </c>
      <c r="CH467" s="380" t="e">
        <f>SUM(#REF!)</f>
        <v>#REF!</v>
      </c>
      <c r="CI467" s="381"/>
      <c r="CJ467" s="381"/>
      <c r="CK467" s="382"/>
      <c r="CL467" s="383"/>
      <c r="CM467" s="384"/>
      <c r="CN467" s="385"/>
      <c r="CO467" s="384"/>
      <c r="CP467" s="386"/>
    </row>
    <row r="468" spans="1:94" s="345" customFormat="1" ht="19.5" customHeight="1" thickBot="1">
      <c r="A468" s="341"/>
      <c r="B468" s="342"/>
      <c r="C468" s="649" t="s">
        <v>383</v>
      </c>
      <c r="D468" s="343"/>
      <c r="E468" s="343"/>
      <c r="F468" s="344"/>
      <c r="G468" s="86" t="e">
        <f>H468-I468</f>
        <v>#REF!</v>
      </c>
      <c r="H468" s="379" t="e">
        <f>SUM(H469:H471)</f>
        <v>#REF!</v>
      </c>
      <c r="I468" s="380">
        <v>37308</v>
      </c>
      <c r="J468" s="380">
        <v>36640</v>
      </c>
      <c r="K468" s="380">
        <v>15643</v>
      </c>
      <c r="L468" s="380">
        <v>0</v>
      </c>
      <c r="M468" s="380">
        <v>0</v>
      </c>
      <c r="N468" s="380">
        <v>9956</v>
      </c>
      <c r="O468" s="380">
        <v>0</v>
      </c>
      <c r="P468" s="380">
        <v>0</v>
      </c>
      <c r="Q468" s="380">
        <v>0</v>
      </c>
      <c r="R468" s="380">
        <v>1765</v>
      </c>
      <c r="S468" s="380">
        <v>8191</v>
      </c>
      <c r="T468" s="380">
        <v>0</v>
      </c>
      <c r="U468" s="380">
        <v>0</v>
      </c>
      <c r="V468" s="380">
        <v>0</v>
      </c>
      <c r="W468" s="380">
        <v>5687</v>
      </c>
      <c r="X468" s="380">
        <v>0</v>
      </c>
      <c r="Y468" s="380">
        <v>0</v>
      </c>
      <c r="Z468" s="380">
        <v>0</v>
      </c>
      <c r="AA468" s="380">
        <v>0</v>
      </c>
      <c r="AB468" s="380">
        <v>0</v>
      </c>
      <c r="AC468" s="380">
        <v>0</v>
      </c>
      <c r="AD468" s="380">
        <v>0</v>
      </c>
      <c r="AE468" s="380">
        <v>0</v>
      </c>
      <c r="AF468" s="380">
        <v>17623</v>
      </c>
      <c r="AG468" s="380">
        <v>4239</v>
      </c>
      <c r="AH468" s="380">
        <v>0</v>
      </c>
      <c r="AI468" s="380">
        <v>13384</v>
      </c>
      <c r="AJ468" s="380">
        <v>0</v>
      </c>
      <c r="AK468" s="380">
        <v>2602</v>
      </c>
      <c r="AL468" s="380">
        <v>0</v>
      </c>
      <c r="AM468" s="380">
        <v>0</v>
      </c>
      <c r="AN468" s="380">
        <v>0</v>
      </c>
      <c r="AO468" s="380">
        <v>0</v>
      </c>
      <c r="AP468" s="380">
        <v>0</v>
      </c>
      <c r="AQ468" s="380">
        <v>0</v>
      </c>
      <c r="AR468" s="380">
        <v>0</v>
      </c>
      <c r="AS468" s="380">
        <v>0</v>
      </c>
      <c r="AT468" s="380">
        <v>0</v>
      </c>
      <c r="AU468" s="380">
        <v>0</v>
      </c>
      <c r="AV468" s="380">
        <v>10782</v>
      </c>
      <c r="AW468" s="380">
        <v>3374</v>
      </c>
      <c r="AX468" s="380">
        <v>0</v>
      </c>
      <c r="AY468" s="380">
        <v>0</v>
      </c>
      <c r="AZ468" s="380">
        <v>0</v>
      </c>
      <c r="BA468" s="380">
        <v>0</v>
      </c>
      <c r="BB468" s="380">
        <v>0</v>
      </c>
      <c r="BC468" s="380">
        <v>0</v>
      </c>
      <c r="BD468" s="380">
        <v>0</v>
      </c>
      <c r="BE468" s="380">
        <v>0</v>
      </c>
      <c r="BF468" s="380">
        <v>0</v>
      </c>
      <c r="BG468" s="380">
        <v>0</v>
      </c>
      <c r="BH468" s="380">
        <v>0</v>
      </c>
      <c r="BI468" s="380">
        <v>0</v>
      </c>
      <c r="BJ468" s="380">
        <v>0</v>
      </c>
      <c r="BK468" s="380">
        <v>3374</v>
      </c>
      <c r="BL468" s="380">
        <v>0</v>
      </c>
      <c r="BM468" s="380">
        <v>0</v>
      </c>
      <c r="BN468" s="380">
        <v>0</v>
      </c>
      <c r="BO468" s="380">
        <v>3374</v>
      </c>
      <c r="BP468" s="380">
        <v>0</v>
      </c>
      <c r="BQ468" s="380">
        <v>0</v>
      </c>
      <c r="BR468" s="380">
        <v>668</v>
      </c>
      <c r="BS468" s="380">
        <v>668</v>
      </c>
      <c r="BT468" s="380">
        <v>668</v>
      </c>
      <c r="BU468" s="380">
        <v>0</v>
      </c>
      <c r="BV468" s="380">
        <v>668</v>
      </c>
      <c r="BW468" s="380">
        <v>0</v>
      </c>
      <c r="BX468" s="380">
        <v>0</v>
      </c>
      <c r="BY468" s="380">
        <v>0</v>
      </c>
      <c r="BZ468" s="380">
        <v>0</v>
      </c>
      <c r="CA468" s="380">
        <v>0</v>
      </c>
      <c r="CB468" s="380">
        <v>0</v>
      </c>
      <c r="CC468" s="380">
        <v>0</v>
      </c>
      <c r="CD468" s="380">
        <v>0</v>
      </c>
      <c r="CE468" s="380">
        <v>0</v>
      </c>
      <c r="CF468" s="380">
        <v>0</v>
      </c>
      <c r="CG468" s="380">
        <v>0</v>
      </c>
      <c r="CH468" s="380" t="e">
        <f>SUM(CH469:CH471)</f>
        <v>#REF!</v>
      </c>
      <c r="CI468" s="381"/>
      <c r="CJ468" s="381"/>
      <c r="CK468" s="382"/>
      <c r="CL468" s="383"/>
      <c r="CM468" s="384"/>
      <c r="CN468" s="385"/>
      <c r="CO468" s="384"/>
      <c r="CP468" s="386"/>
    </row>
    <row r="469" spans="1:93" s="129" customFormat="1" ht="14.25" customHeight="1">
      <c r="A469" s="119"/>
      <c r="B469" s="120"/>
      <c r="C469" s="540"/>
      <c r="D469" s="150"/>
      <c r="E469" s="150"/>
      <c r="F469" s="150"/>
      <c r="G469" s="121"/>
      <c r="H469" s="127"/>
      <c r="I469" s="125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126"/>
      <c r="AN469" s="126"/>
      <c r="AO469" s="126"/>
      <c r="AP469" s="126"/>
      <c r="AQ469" s="126"/>
      <c r="AR469" s="126"/>
      <c r="AS469" s="126"/>
      <c r="AT469" s="126"/>
      <c r="AU469" s="126"/>
      <c r="AV469" s="126"/>
      <c r="AW469" s="126"/>
      <c r="AX469" s="126"/>
      <c r="AY469" s="126"/>
      <c r="AZ469" s="126"/>
      <c r="BA469" s="126"/>
      <c r="BB469" s="126"/>
      <c r="BC469" s="126"/>
      <c r="BD469" s="126"/>
      <c r="BE469" s="126"/>
      <c r="BF469" s="126"/>
      <c r="BG469" s="126"/>
      <c r="BH469" s="126"/>
      <c r="BI469" s="126"/>
      <c r="BJ469" s="126"/>
      <c r="BK469" s="126"/>
      <c r="BL469" s="126"/>
      <c r="BM469" s="126"/>
      <c r="BN469" s="126"/>
      <c r="BO469" s="126"/>
      <c r="BP469" s="126"/>
      <c r="BQ469" s="126"/>
      <c r="BR469" s="126"/>
      <c r="BS469" s="126"/>
      <c r="BT469" s="126"/>
      <c r="BU469" s="126"/>
      <c r="BV469" s="126"/>
      <c r="BW469" s="126"/>
      <c r="BX469" s="126"/>
      <c r="BY469" s="126"/>
      <c r="BZ469" s="126"/>
      <c r="CA469" s="126"/>
      <c r="CB469" s="126"/>
      <c r="CC469" s="126"/>
      <c r="CD469" s="126"/>
      <c r="CE469" s="126"/>
      <c r="CF469" s="126"/>
      <c r="CG469" s="126"/>
      <c r="CH469" s="126"/>
      <c r="CI469" s="157"/>
      <c r="CJ469" s="158"/>
      <c r="CK469" s="157"/>
      <c r="CL469" s="157"/>
      <c r="CM469" s="158"/>
      <c r="CN469" s="158"/>
      <c r="CO469" s="158"/>
    </row>
    <row r="470" spans="1:94" s="448" customFormat="1" ht="30" customHeight="1" thickBot="1">
      <c r="A470" s="336"/>
      <c r="B470" s="83"/>
      <c r="C470" s="230" t="s">
        <v>310</v>
      </c>
      <c r="D470" s="84"/>
      <c r="E470" s="84"/>
      <c r="F470" s="85"/>
      <c r="G470" s="86" t="e">
        <f>H470-I470</f>
        <v>#REF!</v>
      </c>
      <c r="H470" s="379" t="e">
        <f>SUM(#REF!)</f>
        <v>#REF!</v>
      </c>
      <c r="I470" s="380"/>
      <c r="J470" s="380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  <c r="U470" s="380"/>
      <c r="V470" s="380"/>
      <c r="W470" s="380"/>
      <c r="X470" s="327"/>
      <c r="Y470" s="380"/>
      <c r="Z470" s="380"/>
      <c r="AA470" s="380"/>
      <c r="AB470" s="380"/>
      <c r="AC470" s="380"/>
      <c r="AD470" s="380"/>
      <c r="AE470" s="380"/>
      <c r="AF470" s="380"/>
      <c r="AG470" s="380"/>
      <c r="AH470" s="380"/>
      <c r="AI470" s="380"/>
      <c r="AJ470" s="380"/>
      <c r="AK470" s="380"/>
      <c r="AL470" s="380"/>
      <c r="AM470" s="380"/>
      <c r="AN470" s="380"/>
      <c r="AO470" s="380"/>
      <c r="AP470" s="380"/>
      <c r="AQ470" s="380"/>
      <c r="AR470" s="380"/>
      <c r="AS470" s="380"/>
      <c r="AT470" s="380"/>
      <c r="AU470" s="380"/>
      <c r="AV470" s="380"/>
      <c r="AW470" s="380"/>
      <c r="AX470" s="380"/>
      <c r="AY470" s="380"/>
      <c r="AZ470" s="380"/>
      <c r="BA470" s="380"/>
      <c r="BB470" s="380"/>
      <c r="BC470" s="380"/>
      <c r="BD470" s="380"/>
      <c r="BE470" s="380"/>
      <c r="BF470" s="380"/>
      <c r="BG470" s="380"/>
      <c r="BH470" s="380"/>
      <c r="BI470" s="380"/>
      <c r="BJ470" s="380"/>
      <c r="BK470" s="380"/>
      <c r="BL470" s="380"/>
      <c r="BM470" s="380"/>
      <c r="BN470" s="380"/>
      <c r="BO470" s="380"/>
      <c r="BP470" s="380"/>
      <c r="BQ470" s="380"/>
      <c r="BR470" s="380"/>
      <c r="BS470" s="380"/>
      <c r="BT470" s="380"/>
      <c r="BU470" s="380"/>
      <c r="BV470" s="380"/>
      <c r="BW470" s="380"/>
      <c r="BX470" s="380"/>
      <c r="BY470" s="380"/>
      <c r="BZ470" s="380"/>
      <c r="CA470" s="380"/>
      <c r="CB470" s="380"/>
      <c r="CC470" s="380"/>
      <c r="CD470" s="380"/>
      <c r="CE470" s="380"/>
      <c r="CF470" s="380"/>
      <c r="CG470" s="380"/>
      <c r="CH470" s="380" t="e">
        <f>SUM(#REF!)</f>
        <v>#REF!</v>
      </c>
      <c r="CI470" s="381"/>
      <c r="CJ470" s="381"/>
      <c r="CK470" s="382"/>
      <c r="CL470" s="383"/>
      <c r="CM470" s="384"/>
      <c r="CN470" s="385"/>
      <c r="CO470" s="384"/>
      <c r="CP470" s="386"/>
    </row>
    <row r="471" spans="1:94" s="448" customFormat="1" ht="30" customHeight="1" thickBot="1">
      <c r="A471" s="336"/>
      <c r="B471" s="83"/>
      <c r="C471" s="626" t="s">
        <v>382</v>
      </c>
      <c r="D471" s="84"/>
      <c r="E471" s="84"/>
      <c r="F471" s="85"/>
      <c r="G471" s="86" t="e">
        <f>H471-I471</f>
        <v>#REF!</v>
      </c>
      <c r="H471" s="379" t="e">
        <f>SUM(H472:H473)</f>
        <v>#REF!</v>
      </c>
      <c r="I471" s="380">
        <v>244834</v>
      </c>
      <c r="J471" s="380">
        <v>244834</v>
      </c>
      <c r="K471" s="380">
        <v>0</v>
      </c>
      <c r="L471" s="380">
        <v>0</v>
      </c>
      <c r="M471" s="380">
        <v>0</v>
      </c>
      <c r="N471" s="380">
        <v>0</v>
      </c>
      <c r="O471" s="380">
        <v>0</v>
      </c>
      <c r="P471" s="380">
        <v>0</v>
      </c>
      <c r="Q471" s="380">
        <v>0</v>
      </c>
      <c r="R471" s="380">
        <v>0</v>
      </c>
      <c r="S471" s="380">
        <v>0</v>
      </c>
      <c r="T471" s="380">
        <v>0</v>
      </c>
      <c r="U471" s="380">
        <v>0</v>
      </c>
      <c r="V471" s="380">
        <v>0</v>
      </c>
      <c r="W471" s="380">
        <v>0</v>
      </c>
      <c r="X471" s="380">
        <v>0</v>
      </c>
      <c r="Y471" s="380">
        <v>0</v>
      </c>
      <c r="Z471" s="380">
        <v>0</v>
      </c>
      <c r="AA471" s="380">
        <v>0</v>
      </c>
      <c r="AB471" s="380">
        <v>0</v>
      </c>
      <c r="AC471" s="380">
        <v>0</v>
      </c>
      <c r="AD471" s="380">
        <v>0</v>
      </c>
      <c r="AE471" s="380">
        <v>0</v>
      </c>
      <c r="AF471" s="380">
        <v>244834</v>
      </c>
      <c r="AG471" s="380">
        <v>0</v>
      </c>
      <c r="AH471" s="380">
        <v>0</v>
      </c>
      <c r="AI471" s="380">
        <v>244834</v>
      </c>
      <c r="AJ471" s="380">
        <v>0</v>
      </c>
      <c r="AK471" s="380">
        <v>0</v>
      </c>
      <c r="AL471" s="380">
        <v>0</v>
      </c>
      <c r="AM471" s="380">
        <v>0</v>
      </c>
      <c r="AN471" s="380">
        <v>0</v>
      </c>
      <c r="AO471" s="380">
        <v>0</v>
      </c>
      <c r="AP471" s="380">
        <v>0</v>
      </c>
      <c r="AQ471" s="380">
        <v>0</v>
      </c>
      <c r="AR471" s="380">
        <v>0</v>
      </c>
      <c r="AS471" s="380">
        <v>0</v>
      </c>
      <c r="AT471" s="380">
        <v>0</v>
      </c>
      <c r="AU471" s="380">
        <v>0</v>
      </c>
      <c r="AV471" s="380">
        <v>244834</v>
      </c>
      <c r="AW471" s="380">
        <v>0</v>
      </c>
      <c r="AX471" s="380">
        <v>0</v>
      </c>
      <c r="AY471" s="380">
        <v>0</v>
      </c>
      <c r="AZ471" s="380">
        <v>0</v>
      </c>
      <c r="BA471" s="380">
        <v>0</v>
      </c>
      <c r="BB471" s="380">
        <v>0</v>
      </c>
      <c r="BC471" s="380">
        <v>0</v>
      </c>
      <c r="BD471" s="380">
        <v>0</v>
      </c>
      <c r="BE471" s="380">
        <v>0</v>
      </c>
      <c r="BF471" s="380">
        <v>0</v>
      </c>
      <c r="BG471" s="380">
        <v>0</v>
      </c>
      <c r="BH471" s="380">
        <v>0</v>
      </c>
      <c r="BI471" s="380">
        <v>0</v>
      </c>
      <c r="BJ471" s="380">
        <v>0</v>
      </c>
      <c r="BK471" s="380">
        <v>0</v>
      </c>
      <c r="BL471" s="380">
        <v>0</v>
      </c>
      <c r="BM471" s="380">
        <v>0</v>
      </c>
      <c r="BN471" s="380">
        <v>0</v>
      </c>
      <c r="BO471" s="380">
        <v>0</v>
      </c>
      <c r="BP471" s="380">
        <v>0</v>
      </c>
      <c r="BQ471" s="380">
        <v>0</v>
      </c>
      <c r="BR471" s="380">
        <v>0</v>
      </c>
      <c r="BS471" s="380">
        <v>0</v>
      </c>
      <c r="BT471" s="380">
        <v>0</v>
      </c>
      <c r="BU471" s="380">
        <v>0</v>
      </c>
      <c r="BV471" s="380">
        <v>0</v>
      </c>
      <c r="BW471" s="380">
        <v>0</v>
      </c>
      <c r="BX471" s="380">
        <v>0</v>
      </c>
      <c r="BY471" s="380">
        <v>0</v>
      </c>
      <c r="BZ471" s="380">
        <v>0</v>
      </c>
      <c r="CA471" s="380">
        <v>0</v>
      </c>
      <c r="CB471" s="380">
        <v>0</v>
      </c>
      <c r="CC471" s="380">
        <v>0</v>
      </c>
      <c r="CD471" s="380">
        <v>0</v>
      </c>
      <c r="CE471" s="380">
        <v>0</v>
      </c>
      <c r="CF471" s="380">
        <v>0</v>
      </c>
      <c r="CG471" s="380">
        <v>0</v>
      </c>
      <c r="CH471" s="380" t="e">
        <f>SUM(CH472:CH473)</f>
        <v>#REF!</v>
      </c>
      <c r="CI471" s="381"/>
      <c r="CJ471" s="381"/>
      <c r="CK471" s="382"/>
      <c r="CL471" s="383"/>
      <c r="CM471" s="384"/>
      <c r="CN471" s="385"/>
      <c r="CO471" s="384"/>
      <c r="CP471" s="386"/>
    </row>
    <row r="472" spans="1:94" s="448" customFormat="1" ht="30" customHeight="1" thickBot="1">
      <c r="A472" s="336"/>
      <c r="B472" s="83"/>
      <c r="C472" s="649" t="s">
        <v>383</v>
      </c>
      <c r="D472" s="84"/>
      <c r="E472" s="84"/>
      <c r="F472" s="85"/>
      <c r="G472" s="86" t="e">
        <f>H472-I472</f>
        <v>#REF!</v>
      </c>
      <c r="H472" s="379" t="e">
        <f>SUM(H473:H475)</f>
        <v>#REF!</v>
      </c>
      <c r="I472" s="380">
        <v>244834</v>
      </c>
      <c r="J472" s="380">
        <v>244834</v>
      </c>
      <c r="K472" s="380">
        <v>0</v>
      </c>
      <c r="L472" s="380">
        <v>0</v>
      </c>
      <c r="M472" s="380">
        <v>0</v>
      </c>
      <c r="N472" s="380">
        <v>0</v>
      </c>
      <c r="O472" s="380">
        <v>0</v>
      </c>
      <c r="P472" s="380">
        <v>0</v>
      </c>
      <c r="Q472" s="380">
        <v>0</v>
      </c>
      <c r="R472" s="380">
        <v>0</v>
      </c>
      <c r="S472" s="380">
        <v>0</v>
      </c>
      <c r="T472" s="380">
        <v>0</v>
      </c>
      <c r="U472" s="380">
        <v>0</v>
      </c>
      <c r="V472" s="380">
        <v>0</v>
      </c>
      <c r="W472" s="380">
        <v>0</v>
      </c>
      <c r="X472" s="380">
        <v>0</v>
      </c>
      <c r="Y472" s="380">
        <v>0</v>
      </c>
      <c r="Z472" s="380">
        <v>0</v>
      </c>
      <c r="AA472" s="380">
        <v>0</v>
      </c>
      <c r="AB472" s="380">
        <v>0</v>
      </c>
      <c r="AC472" s="380">
        <v>0</v>
      </c>
      <c r="AD472" s="380">
        <v>0</v>
      </c>
      <c r="AE472" s="380">
        <v>0</v>
      </c>
      <c r="AF472" s="380">
        <v>244834</v>
      </c>
      <c r="AG472" s="380">
        <v>0</v>
      </c>
      <c r="AH472" s="380">
        <v>0</v>
      </c>
      <c r="AI472" s="380">
        <v>244834</v>
      </c>
      <c r="AJ472" s="380">
        <v>0</v>
      </c>
      <c r="AK472" s="380">
        <v>0</v>
      </c>
      <c r="AL472" s="380">
        <v>0</v>
      </c>
      <c r="AM472" s="380">
        <v>0</v>
      </c>
      <c r="AN472" s="380">
        <v>0</v>
      </c>
      <c r="AO472" s="380">
        <v>0</v>
      </c>
      <c r="AP472" s="380">
        <v>0</v>
      </c>
      <c r="AQ472" s="380">
        <v>0</v>
      </c>
      <c r="AR472" s="380">
        <v>0</v>
      </c>
      <c r="AS472" s="380">
        <v>0</v>
      </c>
      <c r="AT472" s="380">
        <v>0</v>
      </c>
      <c r="AU472" s="380">
        <v>0</v>
      </c>
      <c r="AV472" s="380">
        <v>244834</v>
      </c>
      <c r="AW472" s="380">
        <v>0</v>
      </c>
      <c r="AX472" s="380">
        <v>0</v>
      </c>
      <c r="AY472" s="380">
        <v>0</v>
      </c>
      <c r="AZ472" s="380">
        <v>0</v>
      </c>
      <c r="BA472" s="380">
        <v>0</v>
      </c>
      <c r="BB472" s="380">
        <v>0</v>
      </c>
      <c r="BC472" s="380">
        <v>0</v>
      </c>
      <c r="BD472" s="380">
        <v>0</v>
      </c>
      <c r="BE472" s="380">
        <v>0</v>
      </c>
      <c r="BF472" s="380">
        <v>0</v>
      </c>
      <c r="BG472" s="380">
        <v>0</v>
      </c>
      <c r="BH472" s="380">
        <v>0</v>
      </c>
      <c r="BI472" s="380">
        <v>0</v>
      </c>
      <c r="BJ472" s="380">
        <v>0</v>
      </c>
      <c r="BK472" s="380">
        <v>0</v>
      </c>
      <c r="BL472" s="380">
        <v>0</v>
      </c>
      <c r="BM472" s="380">
        <v>0</v>
      </c>
      <c r="BN472" s="380">
        <v>0</v>
      </c>
      <c r="BO472" s="380">
        <v>0</v>
      </c>
      <c r="BP472" s="380">
        <v>0</v>
      </c>
      <c r="BQ472" s="380">
        <v>0</v>
      </c>
      <c r="BR472" s="380">
        <v>0</v>
      </c>
      <c r="BS472" s="380">
        <v>0</v>
      </c>
      <c r="BT472" s="380">
        <v>0</v>
      </c>
      <c r="BU472" s="380">
        <v>0</v>
      </c>
      <c r="BV472" s="380">
        <v>0</v>
      </c>
      <c r="BW472" s="380">
        <v>0</v>
      </c>
      <c r="BX472" s="380">
        <v>0</v>
      </c>
      <c r="BY472" s="380">
        <v>0</v>
      </c>
      <c r="BZ472" s="380">
        <v>0</v>
      </c>
      <c r="CA472" s="380">
        <v>0</v>
      </c>
      <c r="CB472" s="380">
        <v>0</v>
      </c>
      <c r="CC472" s="380">
        <v>0</v>
      </c>
      <c r="CD472" s="380">
        <v>0</v>
      </c>
      <c r="CE472" s="380">
        <v>0</v>
      </c>
      <c r="CF472" s="380">
        <v>0</v>
      </c>
      <c r="CG472" s="380">
        <v>0</v>
      </c>
      <c r="CH472" s="380" t="e">
        <f>SUM(CH473:CH475)</f>
        <v>#REF!</v>
      </c>
      <c r="CI472" s="381"/>
      <c r="CJ472" s="381"/>
      <c r="CK472" s="382"/>
      <c r="CL472" s="383"/>
      <c r="CM472" s="384"/>
      <c r="CN472" s="385"/>
      <c r="CO472" s="384"/>
      <c r="CP472" s="386"/>
    </row>
    <row r="473" spans="1:93" s="129" customFormat="1" ht="14.25" customHeight="1">
      <c r="A473" s="119"/>
      <c r="B473" s="120"/>
      <c r="C473" s="540"/>
      <c r="D473" s="150"/>
      <c r="E473" s="150"/>
      <c r="F473" s="150"/>
      <c r="G473" s="121"/>
      <c r="H473" s="127"/>
      <c r="I473" s="125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  <c r="AQ473" s="126"/>
      <c r="AR473" s="126"/>
      <c r="AS473" s="126"/>
      <c r="AT473" s="126"/>
      <c r="AU473" s="126"/>
      <c r="AV473" s="126"/>
      <c r="AW473" s="126"/>
      <c r="AX473" s="126"/>
      <c r="AY473" s="126"/>
      <c r="AZ473" s="126"/>
      <c r="BA473" s="126"/>
      <c r="BB473" s="126"/>
      <c r="BC473" s="126"/>
      <c r="BD473" s="126"/>
      <c r="BE473" s="126"/>
      <c r="BF473" s="126"/>
      <c r="BG473" s="126"/>
      <c r="BH473" s="126"/>
      <c r="BI473" s="126"/>
      <c r="BJ473" s="126"/>
      <c r="BK473" s="126"/>
      <c r="BL473" s="126"/>
      <c r="BM473" s="126"/>
      <c r="BN473" s="126"/>
      <c r="BO473" s="126"/>
      <c r="BP473" s="126"/>
      <c r="BQ473" s="126"/>
      <c r="BR473" s="126"/>
      <c r="BS473" s="126"/>
      <c r="BT473" s="126"/>
      <c r="BU473" s="126"/>
      <c r="BV473" s="126"/>
      <c r="BW473" s="126"/>
      <c r="BX473" s="126"/>
      <c r="BY473" s="126"/>
      <c r="BZ473" s="126"/>
      <c r="CA473" s="126"/>
      <c r="CB473" s="126"/>
      <c r="CC473" s="126"/>
      <c r="CD473" s="126"/>
      <c r="CE473" s="126"/>
      <c r="CF473" s="126"/>
      <c r="CG473" s="126"/>
      <c r="CH473" s="126"/>
      <c r="CI473" s="157"/>
      <c r="CJ473" s="158"/>
      <c r="CK473" s="157"/>
      <c r="CL473" s="157"/>
      <c r="CM473" s="158"/>
      <c r="CN473" s="158"/>
      <c r="CO473" s="158"/>
    </row>
    <row r="474" spans="1:94" s="88" customFormat="1" ht="30" customHeight="1" thickBot="1">
      <c r="A474" s="82"/>
      <c r="B474" s="83"/>
      <c r="C474" s="230" t="s">
        <v>342</v>
      </c>
      <c r="D474" s="84"/>
      <c r="E474" s="84"/>
      <c r="F474" s="84"/>
      <c r="G474" s="86" t="e">
        <f aca="true" t="shared" si="8" ref="G474:G480">H474-I474</f>
        <v>#REF!</v>
      </c>
      <c r="H474" s="379" t="e">
        <f>SUM(#REF!)</f>
        <v>#REF!</v>
      </c>
      <c r="I474" s="380"/>
      <c r="J474" s="380"/>
      <c r="K474" s="380"/>
      <c r="L474" s="380"/>
      <c r="M474" s="380"/>
      <c r="N474" s="380"/>
      <c r="O474" s="380"/>
      <c r="P474" s="380"/>
      <c r="Q474" s="380"/>
      <c r="R474" s="380"/>
      <c r="S474" s="380"/>
      <c r="T474" s="380"/>
      <c r="U474" s="380"/>
      <c r="V474" s="380"/>
      <c r="W474" s="380"/>
      <c r="X474" s="327"/>
      <c r="Y474" s="380"/>
      <c r="Z474" s="380"/>
      <c r="AA474" s="380"/>
      <c r="AB474" s="380"/>
      <c r="AC474" s="380"/>
      <c r="AD474" s="380"/>
      <c r="AE474" s="380"/>
      <c r="AF474" s="380"/>
      <c r="AG474" s="380"/>
      <c r="AH474" s="380"/>
      <c r="AI474" s="380"/>
      <c r="AJ474" s="380"/>
      <c r="AK474" s="380"/>
      <c r="AL474" s="380"/>
      <c r="AM474" s="380"/>
      <c r="AN474" s="380"/>
      <c r="AO474" s="380"/>
      <c r="AP474" s="380"/>
      <c r="AQ474" s="380"/>
      <c r="AR474" s="380"/>
      <c r="AS474" s="380"/>
      <c r="AT474" s="380"/>
      <c r="AU474" s="380"/>
      <c r="AV474" s="380"/>
      <c r="AW474" s="380"/>
      <c r="AX474" s="380"/>
      <c r="AY474" s="380"/>
      <c r="AZ474" s="380"/>
      <c r="BA474" s="380"/>
      <c r="BB474" s="380"/>
      <c r="BC474" s="380"/>
      <c r="BD474" s="380"/>
      <c r="BE474" s="380"/>
      <c r="BF474" s="380"/>
      <c r="BG474" s="380"/>
      <c r="BH474" s="380"/>
      <c r="BI474" s="380"/>
      <c r="BJ474" s="380"/>
      <c r="BK474" s="380"/>
      <c r="BL474" s="380"/>
      <c r="BM474" s="380"/>
      <c r="BN474" s="380"/>
      <c r="BO474" s="380"/>
      <c r="BP474" s="380"/>
      <c r="BQ474" s="380"/>
      <c r="BR474" s="380"/>
      <c r="BS474" s="380"/>
      <c r="BT474" s="380"/>
      <c r="BU474" s="380"/>
      <c r="BV474" s="380"/>
      <c r="BW474" s="380"/>
      <c r="BX474" s="380"/>
      <c r="BY474" s="380"/>
      <c r="BZ474" s="380"/>
      <c r="CA474" s="380"/>
      <c r="CB474" s="380"/>
      <c r="CC474" s="380"/>
      <c r="CD474" s="380"/>
      <c r="CE474" s="380"/>
      <c r="CF474" s="380"/>
      <c r="CG474" s="380"/>
      <c r="CH474" s="380" t="e">
        <f>SUM(#REF!)</f>
        <v>#REF!</v>
      </c>
      <c r="CI474" s="381"/>
      <c r="CJ474" s="381"/>
      <c r="CK474" s="382"/>
      <c r="CL474" s="383"/>
      <c r="CM474" s="384"/>
      <c r="CN474" s="385"/>
      <c r="CO474" s="384"/>
      <c r="CP474" s="386"/>
    </row>
    <row r="475" spans="1:94" s="88" customFormat="1" ht="30" customHeight="1" thickBot="1">
      <c r="A475" s="82"/>
      <c r="B475" s="83"/>
      <c r="C475" s="626" t="s">
        <v>382</v>
      </c>
      <c r="D475" s="84"/>
      <c r="E475" s="84"/>
      <c r="F475" s="84"/>
      <c r="G475" s="86" t="e">
        <f>H475-I475</f>
        <v>#REF!</v>
      </c>
      <c r="H475" s="379" t="e">
        <f>SUM(H476:H477)</f>
        <v>#REF!</v>
      </c>
      <c r="I475" s="380">
        <v>1132252</v>
      </c>
      <c r="J475" s="380">
        <v>1132252</v>
      </c>
      <c r="K475" s="380">
        <v>0</v>
      </c>
      <c r="L475" s="380">
        <v>0</v>
      </c>
      <c r="M475" s="380">
        <v>0</v>
      </c>
      <c r="N475" s="380">
        <v>0</v>
      </c>
      <c r="O475" s="380">
        <v>0</v>
      </c>
      <c r="P475" s="380">
        <v>0</v>
      </c>
      <c r="Q475" s="380">
        <v>0</v>
      </c>
      <c r="R475" s="380">
        <v>0</v>
      </c>
      <c r="S475" s="380">
        <v>0</v>
      </c>
      <c r="T475" s="380">
        <v>0</v>
      </c>
      <c r="U475" s="380">
        <v>0</v>
      </c>
      <c r="V475" s="380">
        <v>0</v>
      </c>
      <c r="W475" s="380">
        <v>0</v>
      </c>
      <c r="X475" s="380">
        <v>0</v>
      </c>
      <c r="Y475" s="380">
        <v>0</v>
      </c>
      <c r="Z475" s="380">
        <v>0</v>
      </c>
      <c r="AA475" s="380">
        <v>0</v>
      </c>
      <c r="AB475" s="380">
        <v>0</v>
      </c>
      <c r="AC475" s="380">
        <v>0</v>
      </c>
      <c r="AD475" s="380">
        <v>0</v>
      </c>
      <c r="AE475" s="380">
        <v>0</v>
      </c>
      <c r="AF475" s="380">
        <v>1132252</v>
      </c>
      <c r="AG475" s="380">
        <v>0</v>
      </c>
      <c r="AH475" s="380">
        <v>0</v>
      </c>
      <c r="AI475" s="380">
        <v>1132252</v>
      </c>
      <c r="AJ475" s="380">
        <v>0</v>
      </c>
      <c r="AK475" s="380">
        <v>0</v>
      </c>
      <c r="AL475" s="380">
        <v>0</v>
      </c>
      <c r="AM475" s="380">
        <v>0</v>
      </c>
      <c r="AN475" s="380">
        <v>0</v>
      </c>
      <c r="AO475" s="380">
        <v>0</v>
      </c>
      <c r="AP475" s="380">
        <v>0</v>
      </c>
      <c r="AQ475" s="380">
        <v>0</v>
      </c>
      <c r="AR475" s="380">
        <v>0</v>
      </c>
      <c r="AS475" s="380">
        <v>0</v>
      </c>
      <c r="AT475" s="380">
        <v>0</v>
      </c>
      <c r="AU475" s="380">
        <v>0</v>
      </c>
      <c r="AV475" s="380">
        <v>1132252</v>
      </c>
      <c r="AW475" s="380">
        <v>0</v>
      </c>
      <c r="AX475" s="380">
        <v>0</v>
      </c>
      <c r="AY475" s="380">
        <v>0</v>
      </c>
      <c r="AZ475" s="380">
        <v>0</v>
      </c>
      <c r="BA475" s="380">
        <v>0</v>
      </c>
      <c r="BB475" s="380">
        <v>0</v>
      </c>
      <c r="BC475" s="380">
        <v>0</v>
      </c>
      <c r="BD475" s="380">
        <v>0</v>
      </c>
      <c r="BE475" s="380">
        <v>0</v>
      </c>
      <c r="BF475" s="380">
        <v>0</v>
      </c>
      <c r="BG475" s="380">
        <v>0</v>
      </c>
      <c r="BH475" s="380">
        <v>0</v>
      </c>
      <c r="BI475" s="380">
        <v>0</v>
      </c>
      <c r="BJ475" s="380">
        <v>0</v>
      </c>
      <c r="BK475" s="380">
        <v>0</v>
      </c>
      <c r="BL475" s="380">
        <v>0</v>
      </c>
      <c r="BM475" s="380">
        <v>0</v>
      </c>
      <c r="BN475" s="380">
        <v>0</v>
      </c>
      <c r="BO475" s="380">
        <v>0</v>
      </c>
      <c r="BP475" s="380">
        <v>0</v>
      </c>
      <c r="BQ475" s="380">
        <v>0</v>
      </c>
      <c r="BR475" s="380">
        <v>0</v>
      </c>
      <c r="BS475" s="380">
        <v>0</v>
      </c>
      <c r="BT475" s="380">
        <v>0</v>
      </c>
      <c r="BU475" s="380">
        <v>0</v>
      </c>
      <c r="BV475" s="380">
        <v>0</v>
      </c>
      <c r="BW475" s="380">
        <v>0</v>
      </c>
      <c r="BX475" s="380">
        <v>0</v>
      </c>
      <c r="BY475" s="380">
        <v>0</v>
      </c>
      <c r="BZ475" s="380">
        <v>0</v>
      </c>
      <c r="CA475" s="380">
        <v>0</v>
      </c>
      <c r="CB475" s="380">
        <v>0</v>
      </c>
      <c r="CC475" s="380">
        <v>0</v>
      </c>
      <c r="CD475" s="380">
        <v>0</v>
      </c>
      <c r="CE475" s="380">
        <v>0</v>
      </c>
      <c r="CF475" s="380">
        <v>0</v>
      </c>
      <c r="CG475" s="380">
        <v>0</v>
      </c>
      <c r="CH475" s="380" t="e">
        <f>SUM(#REF!)</f>
        <v>#REF!</v>
      </c>
      <c r="CI475" s="381"/>
      <c r="CJ475" s="381"/>
      <c r="CK475" s="382"/>
      <c r="CL475" s="383"/>
      <c r="CM475" s="384"/>
      <c r="CN475" s="385"/>
      <c r="CO475" s="384"/>
      <c r="CP475" s="386"/>
    </row>
    <row r="476" spans="1:94" s="88" customFormat="1" ht="30" customHeight="1" thickBot="1">
      <c r="A476" s="82"/>
      <c r="B476" s="83"/>
      <c r="C476" s="626" t="s">
        <v>383</v>
      </c>
      <c r="D476" s="84"/>
      <c r="E476" s="84"/>
      <c r="F476" s="84"/>
      <c r="G476" s="86" t="e">
        <f t="shared" si="8"/>
        <v>#REF!</v>
      </c>
      <c r="H476" s="379" t="e">
        <f>SUM(H477:H479)</f>
        <v>#REF!</v>
      </c>
      <c r="I476" s="380">
        <v>1132252</v>
      </c>
      <c r="J476" s="380">
        <v>1132252</v>
      </c>
      <c r="K476" s="380">
        <v>0</v>
      </c>
      <c r="L476" s="380">
        <v>0</v>
      </c>
      <c r="M476" s="380">
        <v>0</v>
      </c>
      <c r="N476" s="380">
        <v>0</v>
      </c>
      <c r="O476" s="380">
        <v>0</v>
      </c>
      <c r="P476" s="380">
        <v>0</v>
      </c>
      <c r="Q476" s="380">
        <v>0</v>
      </c>
      <c r="R476" s="380">
        <v>0</v>
      </c>
      <c r="S476" s="380">
        <v>0</v>
      </c>
      <c r="T476" s="380">
        <v>0</v>
      </c>
      <c r="U476" s="380">
        <v>0</v>
      </c>
      <c r="V476" s="380">
        <v>0</v>
      </c>
      <c r="W476" s="380">
        <v>0</v>
      </c>
      <c r="X476" s="380">
        <v>0</v>
      </c>
      <c r="Y476" s="380">
        <v>0</v>
      </c>
      <c r="Z476" s="380">
        <v>0</v>
      </c>
      <c r="AA476" s="380">
        <v>0</v>
      </c>
      <c r="AB476" s="380">
        <v>0</v>
      </c>
      <c r="AC476" s="380">
        <v>0</v>
      </c>
      <c r="AD476" s="380">
        <v>0</v>
      </c>
      <c r="AE476" s="380">
        <v>0</v>
      </c>
      <c r="AF476" s="380">
        <v>1132252</v>
      </c>
      <c r="AG476" s="380">
        <v>0</v>
      </c>
      <c r="AH476" s="380">
        <v>0</v>
      </c>
      <c r="AI476" s="380">
        <v>1132252</v>
      </c>
      <c r="AJ476" s="380">
        <v>0</v>
      </c>
      <c r="AK476" s="380">
        <v>0</v>
      </c>
      <c r="AL476" s="380">
        <v>0</v>
      </c>
      <c r="AM476" s="380">
        <v>0</v>
      </c>
      <c r="AN476" s="380">
        <v>0</v>
      </c>
      <c r="AO476" s="380">
        <v>0</v>
      </c>
      <c r="AP476" s="380">
        <v>0</v>
      </c>
      <c r="AQ476" s="380">
        <v>0</v>
      </c>
      <c r="AR476" s="380">
        <v>0</v>
      </c>
      <c r="AS476" s="380">
        <v>0</v>
      </c>
      <c r="AT476" s="380">
        <v>0</v>
      </c>
      <c r="AU476" s="380">
        <v>0</v>
      </c>
      <c r="AV476" s="380">
        <v>1132252</v>
      </c>
      <c r="AW476" s="380">
        <v>0</v>
      </c>
      <c r="AX476" s="380">
        <v>0</v>
      </c>
      <c r="AY476" s="380">
        <v>0</v>
      </c>
      <c r="AZ476" s="380">
        <v>0</v>
      </c>
      <c r="BA476" s="380">
        <v>0</v>
      </c>
      <c r="BB476" s="380">
        <v>0</v>
      </c>
      <c r="BC476" s="380">
        <v>0</v>
      </c>
      <c r="BD476" s="380">
        <v>0</v>
      </c>
      <c r="BE476" s="380">
        <v>0</v>
      </c>
      <c r="BF476" s="380">
        <v>0</v>
      </c>
      <c r="BG476" s="380">
        <v>0</v>
      </c>
      <c r="BH476" s="380">
        <v>0</v>
      </c>
      <c r="BI476" s="380">
        <v>0</v>
      </c>
      <c r="BJ476" s="380">
        <v>0</v>
      </c>
      <c r="BK476" s="380">
        <v>0</v>
      </c>
      <c r="BL476" s="380">
        <v>0</v>
      </c>
      <c r="BM476" s="380">
        <v>0</v>
      </c>
      <c r="BN476" s="380">
        <v>0</v>
      </c>
      <c r="BO476" s="380">
        <v>0</v>
      </c>
      <c r="BP476" s="380">
        <v>0</v>
      </c>
      <c r="BQ476" s="380">
        <v>0</v>
      </c>
      <c r="BR476" s="380">
        <v>0</v>
      </c>
      <c r="BS476" s="380">
        <v>0</v>
      </c>
      <c r="BT476" s="380">
        <v>0</v>
      </c>
      <c r="BU476" s="380">
        <v>0</v>
      </c>
      <c r="BV476" s="380">
        <v>0</v>
      </c>
      <c r="BW476" s="380">
        <v>0</v>
      </c>
      <c r="BX476" s="380">
        <v>0</v>
      </c>
      <c r="BY476" s="380">
        <v>0</v>
      </c>
      <c r="BZ476" s="380">
        <v>0</v>
      </c>
      <c r="CA476" s="380">
        <v>0</v>
      </c>
      <c r="CB476" s="380">
        <v>0</v>
      </c>
      <c r="CC476" s="380">
        <v>0</v>
      </c>
      <c r="CD476" s="380">
        <v>0</v>
      </c>
      <c r="CE476" s="380">
        <v>0</v>
      </c>
      <c r="CF476" s="380">
        <v>0</v>
      </c>
      <c r="CG476" s="380">
        <v>0</v>
      </c>
      <c r="CH476" s="380" t="e">
        <f>SUM(#REF!)</f>
        <v>#REF!</v>
      </c>
      <c r="CI476" s="381"/>
      <c r="CJ476" s="381"/>
      <c r="CK476" s="382"/>
      <c r="CL476" s="383"/>
      <c r="CM476" s="384"/>
      <c r="CN476" s="385"/>
      <c r="CO476" s="384"/>
      <c r="CP476" s="386"/>
    </row>
    <row r="477" spans="1:94" s="97" customFormat="1" ht="14.25" customHeight="1">
      <c r="A477" s="119"/>
      <c r="B477" s="120"/>
      <c r="C477" s="540"/>
      <c r="D477" s="150"/>
      <c r="E477" s="150"/>
      <c r="F477" s="150"/>
      <c r="G477" s="121"/>
      <c r="H477" s="127"/>
      <c r="I477" s="125"/>
      <c r="J477" s="125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5"/>
      <c r="AJ477" s="125"/>
      <c r="AK477" s="126"/>
      <c r="AL477" s="126"/>
      <c r="AM477" s="126"/>
      <c r="AN477" s="126"/>
      <c r="AO477" s="126"/>
      <c r="AP477" s="126"/>
      <c r="AQ477" s="126"/>
      <c r="AR477" s="126"/>
      <c r="AS477" s="126"/>
      <c r="AT477" s="126"/>
      <c r="AU477" s="126"/>
      <c r="AV477" s="125"/>
      <c r="AW477" s="126"/>
      <c r="AX477" s="126"/>
      <c r="AY477" s="126"/>
      <c r="AZ477" s="126"/>
      <c r="BA477" s="126"/>
      <c r="BB477" s="126"/>
      <c r="BC477" s="126"/>
      <c r="BD477" s="126"/>
      <c r="BE477" s="126"/>
      <c r="BF477" s="126"/>
      <c r="BG477" s="126"/>
      <c r="BH477" s="126"/>
      <c r="BI477" s="126"/>
      <c r="BJ477" s="126"/>
      <c r="BK477" s="126"/>
      <c r="BL477" s="126"/>
      <c r="BM477" s="126"/>
      <c r="BN477" s="126"/>
      <c r="BO477" s="126"/>
      <c r="BP477" s="126"/>
      <c r="BQ477" s="126"/>
      <c r="BR477" s="126"/>
      <c r="BS477" s="126"/>
      <c r="BT477" s="126"/>
      <c r="BU477" s="126"/>
      <c r="BV477" s="126"/>
      <c r="BW477" s="125"/>
      <c r="BX477" s="126"/>
      <c r="BY477" s="126"/>
      <c r="BZ477" s="126"/>
      <c r="CA477" s="126"/>
      <c r="CB477" s="126"/>
      <c r="CC477" s="126"/>
      <c r="CD477" s="126"/>
      <c r="CE477" s="126"/>
      <c r="CF477" s="126"/>
      <c r="CG477" s="126"/>
      <c r="CH477" s="126"/>
      <c r="CI477" s="157"/>
      <c r="CJ477" s="158"/>
      <c r="CK477" s="157"/>
      <c r="CL477" s="157"/>
      <c r="CM477" s="158"/>
      <c r="CN477" s="158"/>
      <c r="CO477" s="158"/>
      <c r="CP477" s="129"/>
    </row>
    <row r="478" spans="1:94" s="88" customFormat="1" ht="30" customHeight="1" thickBot="1">
      <c r="A478" s="82"/>
      <c r="B478" s="83"/>
      <c r="C478" s="230" t="s">
        <v>358</v>
      </c>
      <c r="D478" s="84"/>
      <c r="E478" s="84"/>
      <c r="F478" s="84"/>
      <c r="G478" s="86" t="e">
        <f t="shared" si="8"/>
        <v>#REF!</v>
      </c>
      <c r="H478" s="379" t="e">
        <f>SUM(#REF!)</f>
        <v>#REF!</v>
      </c>
      <c r="I478" s="380"/>
      <c r="J478" s="380"/>
      <c r="K478" s="380"/>
      <c r="L478" s="380"/>
      <c r="M478" s="380"/>
      <c r="N478" s="380"/>
      <c r="O478" s="380"/>
      <c r="P478" s="380"/>
      <c r="Q478" s="380"/>
      <c r="R478" s="380"/>
      <c r="S478" s="380"/>
      <c r="T478" s="380"/>
      <c r="U478" s="380"/>
      <c r="V478" s="380"/>
      <c r="W478" s="380"/>
      <c r="X478" s="327"/>
      <c r="Y478" s="380"/>
      <c r="Z478" s="380"/>
      <c r="AA478" s="380"/>
      <c r="AB478" s="380"/>
      <c r="AC478" s="380"/>
      <c r="AD478" s="380"/>
      <c r="AE478" s="380"/>
      <c r="AF478" s="380"/>
      <c r="AG478" s="380"/>
      <c r="AH478" s="380"/>
      <c r="AI478" s="380"/>
      <c r="AJ478" s="380"/>
      <c r="AK478" s="380"/>
      <c r="AL478" s="380"/>
      <c r="AM478" s="380"/>
      <c r="AN478" s="380"/>
      <c r="AO478" s="380"/>
      <c r="AP478" s="380"/>
      <c r="AQ478" s="380"/>
      <c r="AR478" s="380"/>
      <c r="AS478" s="380"/>
      <c r="AT478" s="380"/>
      <c r="AU478" s="380"/>
      <c r="AV478" s="380"/>
      <c r="AW478" s="380"/>
      <c r="AX478" s="380"/>
      <c r="AY478" s="380"/>
      <c r="AZ478" s="380"/>
      <c r="BA478" s="380"/>
      <c r="BB478" s="380"/>
      <c r="BC478" s="380"/>
      <c r="BD478" s="380"/>
      <c r="BE478" s="380"/>
      <c r="BF478" s="380"/>
      <c r="BG478" s="380"/>
      <c r="BH478" s="380"/>
      <c r="BI478" s="380"/>
      <c r="BJ478" s="380"/>
      <c r="BK478" s="380"/>
      <c r="BL478" s="380"/>
      <c r="BM478" s="380"/>
      <c r="BN478" s="380"/>
      <c r="BO478" s="380"/>
      <c r="BP478" s="380"/>
      <c r="BQ478" s="380"/>
      <c r="BR478" s="380"/>
      <c r="BS478" s="380"/>
      <c r="BT478" s="380"/>
      <c r="BU478" s="380"/>
      <c r="BV478" s="380"/>
      <c r="BW478" s="380"/>
      <c r="BX478" s="380"/>
      <c r="BY478" s="380"/>
      <c r="BZ478" s="380"/>
      <c r="CA478" s="380"/>
      <c r="CB478" s="380"/>
      <c r="CC478" s="380"/>
      <c r="CD478" s="380"/>
      <c r="CE478" s="380"/>
      <c r="CF478" s="380"/>
      <c r="CG478" s="380"/>
      <c r="CH478" s="380" t="e">
        <f>SUM(#REF!)</f>
        <v>#REF!</v>
      </c>
      <c r="CI478" s="381"/>
      <c r="CJ478" s="381"/>
      <c r="CK478" s="382"/>
      <c r="CL478" s="383"/>
      <c r="CM478" s="384"/>
      <c r="CN478" s="385"/>
      <c r="CO478" s="384"/>
      <c r="CP478" s="386"/>
    </row>
    <row r="479" spans="1:94" s="88" customFormat="1" ht="30" customHeight="1" thickBot="1">
      <c r="A479" s="82"/>
      <c r="B479" s="83"/>
      <c r="C479" s="626" t="s">
        <v>382</v>
      </c>
      <c r="D479" s="84"/>
      <c r="E479" s="84"/>
      <c r="F479" s="84"/>
      <c r="G479" s="86" t="e">
        <f>H479-I479</f>
        <v>#REF!</v>
      </c>
      <c r="H479" s="379" t="e">
        <f>SUM(H480:H481)</f>
        <v>#REF!</v>
      </c>
      <c r="I479" s="380">
        <v>1345528</v>
      </c>
      <c r="J479" s="380">
        <v>1345528</v>
      </c>
      <c r="K479" s="380">
        <v>0</v>
      </c>
      <c r="L479" s="380">
        <v>0</v>
      </c>
      <c r="M479" s="380">
        <v>0</v>
      </c>
      <c r="N479" s="380">
        <v>0</v>
      </c>
      <c r="O479" s="380">
        <v>0</v>
      </c>
      <c r="P479" s="380">
        <v>0</v>
      </c>
      <c r="Q479" s="380">
        <v>0</v>
      </c>
      <c r="R479" s="380">
        <v>0</v>
      </c>
      <c r="S479" s="380">
        <v>0</v>
      </c>
      <c r="T479" s="380">
        <v>0</v>
      </c>
      <c r="U479" s="380">
        <v>0</v>
      </c>
      <c r="V479" s="380">
        <v>0</v>
      </c>
      <c r="W479" s="380">
        <v>0</v>
      </c>
      <c r="X479" s="380">
        <v>0</v>
      </c>
      <c r="Y479" s="380">
        <v>0</v>
      </c>
      <c r="Z479" s="380">
        <v>0</v>
      </c>
      <c r="AA479" s="380">
        <v>0</v>
      </c>
      <c r="AB479" s="380">
        <v>0</v>
      </c>
      <c r="AC479" s="380">
        <v>0</v>
      </c>
      <c r="AD479" s="380">
        <v>0</v>
      </c>
      <c r="AE479" s="380">
        <v>0</v>
      </c>
      <c r="AF479" s="380">
        <v>845629</v>
      </c>
      <c r="AG479" s="380">
        <v>0</v>
      </c>
      <c r="AH479" s="380">
        <v>0</v>
      </c>
      <c r="AI479" s="380">
        <v>845629</v>
      </c>
      <c r="AJ479" s="380">
        <v>695528</v>
      </c>
      <c r="AK479" s="380">
        <v>0</v>
      </c>
      <c r="AL479" s="380">
        <v>0</v>
      </c>
      <c r="AM479" s="380">
        <v>0</v>
      </c>
      <c r="AN479" s="380">
        <v>0</v>
      </c>
      <c r="AO479" s="380">
        <v>0</v>
      </c>
      <c r="AP479" s="380">
        <v>0</v>
      </c>
      <c r="AQ479" s="380">
        <v>0</v>
      </c>
      <c r="AR479" s="380">
        <v>0</v>
      </c>
      <c r="AS479" s="380">
        <v>0</v>
      </c>
      <c r="AT479" s="380">
        <v>0</v>
      </c>
      <c r="AU479" s="380">
        <v>0</v>
      </c>
      <c r="AV479" s="380">
        <v>150101</v>
      </c>
      <c r="AW479" s="380">
        <v>499899</v>
      </c>
      <c r="AX479" s="380">
        <v>499899</v>
      </c>
      <c r="AY479" s="380">
        <v>0</v>
      </c>
      <c r="AZ479" s="380">
        <v>0</v>
      </c>
      <c r="BA479" s="380">
        <v>499899</v>
      </c>
      <c r="BB479" s="380">
        <v>0</v>
      </c>
      <c r="BC479" s="380">
        <v>0</v>
      </c>
      <c r="BD479" s="380">
        <v>0</v>
      </c>
      <c r="BE479" s="380">
        <v>0</v>
      </c>
      <c r="BF479" s="380">
        <v>0</v>
      </c>
      <c r="BG479" s="380">
        <v>0</v>
      </c>
      <c r="BH479" s="380">
        <v>0</v>
      </c>
      <c r="BI479" s="380">
        <v>0</v>
      </c>
      <c r="BJ479" s="380">
        <v>0</v>
      </c>
      <c r="BK479" s="380">
        <v>0</v>
      </c>
      <c r="BL479" s="380">
        <v>0</v>
      </c>
      <c r="BM479" s="380">
        <v>0</v>
      </c>
      <c r="BN479" s="380">
        <v>0</v>
      </c>
      <c r="BO479" s="380">
        <v>0</v>
      </c>
      <c r="BP479" s="380">
        <v>0</v>
      </c>
      <c r="BQ479" s="380">
        <v>0</v>
      </c>
      <c r="BR479" s="380">
        <v>0</v>
      </c>
      <c r="BS479" s="380">
        <v>0</v>
      </c>
      <c r="BT479" s="380">
        <v>0</v>
      </c>
      <c r="BU479" s="380">
        <v>0</v>
      </c>
      <c r="BV479" s="380">
        <v>0</v>
      </c>
      <c r="BW479" s="380">
        <v>0</v>
      </c>
      <c r="BX479" s="380">
        <v>0</v>
      </c>
      <c r="BY479" s="380">
        <v>0</v>
      </c>
      <c r="BZ479" s="380">
        <v>0</v>
      </c>
      <c r="CA479" s="380">
        <v>0</v>
      </c>
      <c r="CB479" s="380">
        <v>0</v>
      </c>
      <c r="CC479" s="380">
        <v>0</v>
      </c>
      <c r="CD479" s="380">
        <v>0</v>
      </c>
      <c r="CE479" s="380">
        <v>0</v>
      </c>
      <c r="CF479" s="380">
        <v>0</v>
      </c>
      <c r="CG479" s="380">
        <v>0</v>
      </c>
      <c r="CH479" s="380" t="e">
        <f>SUM(CH480:CH481)</f>
        <v>#REF!</v>
      </c>
      <c r="CI479" s="381"/>
      <c r="CJ479" s="381"/>
      <c r="CK479" s="382"/>
      <c r="CL479" s="383"/>
      <c r="CM479" s="384"/>
      <c r="CN479" s="385"/>
      <c r="CO479" s="384"/>
      <c r="CP479" s="386"/>
    </row>
    <row r="480" spans="1:94" s="88" customFormat="1" ht="30" customHeight="1" thickBot="1">
      <c r="A480" s="82"/>
      <c r="B480" s="83"/>
      <c r="C480" s="649" t="s">
        <v>383</v>
      </c>
      <c r="D480" s="84"/>
      <c r="E480" s="84"/>
      <c r="F480" s="84"/>
      <c r="G480" s="86" t="e">
        <f t="shared" si="8"/>
        <v>#REF!</v>
      </c>
      <c r="H480" s="379" t="e">
        <f>SUM(H481:H483)</f>
        <v>#REF!</v>
      </c>
      <c r="I480" s="380">
        <v>1345528</v>
      </c>
      <c r="J480" s="380">
        <v>1345528</v>
      </c>
      <c r="K480" s="380">
        <v>0</v>
      </c>
      <c r="L480" s="380">
        <v>0</v>
      </c>
      <c r="M480" s="380">
        <v>0</v>
      </c>
      <c r="N480" s="380">
        <v>0</v>
      </c>
      <c r="O480" s="380">
        <v>0</v>
      </c>
      <c r="P480" s="380">
        <v>0</v>
      </c>
      <c r="Q480" s="380">
        <v>0</v>
      </c>
      <c r="R480" s="380">
        <v>0</v>
      </c>
      <c r="S480" s="380">
        <v>0</v>
      </c>
      <c r="T480" s="380">
        <v>0</v>
      </c>
      <c r="U480" s="380">
        <v>0</v>
      </c>
      <c r="V480" s="380">
        <v>0</v>
      </c>
      <c r="W480" s="380">
        <v>0</v>
      </c>
      <c r="X480" s="380">
        <v>0</v>
      </c>
      <c r="Y480" s="380">
        <v>0</v>
      </c>
      <c r="Z480" s="380">
        <v>0</v>
      </c>
      <c r="AA480" s="380">
        <v>0</v>
      </c>
      <c r="AB480" s="380">
        <v>0</v>
      </c>
      <c r="AC480" s="380">
        <v>0</v>
      </c>
      <c r="AD480" s="380">
        <v>0</v>
      </c>
      <c r="AE480" s="380">
        <v>0</v>
      </c>
      <c r="AF480" s="380">
        <v>845629</v>
      </c>
      <c r="AG480" s="380">
        <v>0</v>
      </c>
      <c r="AH480" s="380">
        <v>0</v>
      </c>
      <c r="AI480" s="380">
        <v>845629</v>
      </c>
      <c r="AJ480" s="380">
        <v>695528</v>
      </c>
      <c r="AK480" s="380">
        <v>0</v>
      </c>
      <c r="AL480" s="380">
        <v>0</v>
      </c>
      <c r="AM480" s="380">
        <v>0</v>
      </c>
      <c r="AN480" s="380">
        <v>0</v>
      </c>
      <c r="AO480" s="380">
        <v>0</v>
      </c>
      <c r="AP480" s="380">
        <v>0</v>
      </c>
      <c r="AQ480" s="380">
        <v>0</v>
      </c>
      <c r="AR480" s="380">
        <v>0</v>
      </c>
      <c r="AS480" s="380">
        <v>0</v>
      </c>
      <c r="AT480" s="380">
        <v>0</v>
      </c>
      <c r="AU480" s="380">
        <v>0</v>
      </c>
      <c r="AV480" s="380">
        <v>150101</v>
      </c>
      <c r="AW480" s="380">
        <v>499899</v>
      </c>
      <c r="AX480" s="380">
        <v>499899</v>
      </c>
      <c r="AY480" s="380">
        <v>0</v>
      </c>
      <c r="AZ480" s="380">
        <v>0</v>
      </c>
      <c r="BA480" s="380">
        <v>499899</v>
      </c>
      <c r="BB480" s="380">
        <v>0</v>
      </c>
      <c r="BC480" s="380">
        <v>0</v>
      </c>
      <c r="BD480" s="380">
        <v>0</v>
      </c>
      <c r="BE480" s="380">
        <v>0</v>
      </c>
      <c r="BF480" s="380">
        <v>0</v>
      </c>
      <c r="BG480" s="380">
        <v>0</v>
      </c>
      <c r="BH480" s="380">
        <v>0</v>
      </c>
      <c r="BI480" s="380">
        <v>0</v>
      </c>
      <c r="BJ480" s="380">
        <v>0</v>
      </c>
      <c r="BK480" s="380">
        <v>0</v>
      </c>
      <c r="BL480" s="380">
        <v>0</v>
      </c>
      <c r="BM480" s="380">
        <v>0</v>
      </c>
      <c r="BN480" s="380">
        <v>0</v>
      </c>
      <c r="BO480" s="380">
        <v>0</v>
      </c>
      <c r="BP480" s="380">
        <v>0</v>
      </c>
      <c r="BQ480" s="380">
        <v>0</v>
      </c>
      <c r="BR480" s="380">
        <v>0</v>
      </c>
      <c r="BS480" s="380">
        <v>0</v>
      </c>
      <c r="BT480" s="380">
        <v>0</v>
      </c>
      <c r="BU480" s="380">
        <v>0</v>
      </c>
      <c r="BV480" s="380">
        <v>0</v>
      </c>
      <c r="BW480" s="380">
        <v>0</v>
      </c>
      <c r="BX480" s="380">
        <v>0</v>
      </c>
      <c r="BY480" s="380">
        <v>0</v>
      </c>
      <c r="BZ480" s="380">
        <v>0</v>
      </c>
      <c r="CA480" s="380">
        <v>0</v>
      </c>
      <c r="CB480" s="380">
        <v>0</v>
      </c>
      <c r="CC480" s="380">
        <v>0</v>
      </c>
      <c r="CD480" s="380">
        <v>0</v>
      </c>
      <c r="CE480" s="380">
        <v>0</v>
      </c>
      <c r="CF480" s="380">
        <v>0</v>
      </c>
      <c r="CG480" s="380">
        <v>0</v>
      </c>
      <c r="CH480" s="380" t="e">
        <f>SUM(CH481:CH483)</f>
        <v>#REF!</v>
      </c>
      <c r="CI480" s="381"/>
      <c r="CJ480" s="381"/>
      <c r="CK480" s="382"/>
      <c r="CL480" s="383"/>
      <c r="CM480" s="384"/>
      <c r="CN480" s="385"/>
      <c r="CO480" s="384"/>
      <c r="CP480" s="386"/>
    </row>
    <row r="481" spans="1:94" s="97" customFormat="1" ht="14.25" customHeight="1">
      <c r="A481" s="119"/>
      <c r="B481" s="120"/>
      <c r="C481" s="540"/>
      <c r="D481" s="150"/>
      <c r="E481" s="150"/>
      <c r="F481" s="150"/>
      <c r="G481" s="121"/>
      <c r="H481" s="127"/>
      <c r="I481" s="125"/>
      <c r="J481" s="125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5"/>
      <c r="AJ481" s="125"/>
      <c r="AK481" s="126"/>
      <c r="AL481" s="126"/>
      <c r="AM481" s="126"/>
      <c r="AN481" s="126"/>
      <c r="AO481" s="126"/>
      <c r="AP481" s="126"/>
      <c r="AQ481" s="126"/>
      <c r="AR481" s="126"/>
      <c r="AS481" s="126"/>
      <c r="AT481" s="126"/>
      <c r="AU481" s="126"/>
      <c r="AV481" s="125"/>
      <c r="AW481" s="126"/>
      <c r="AX481" s="126"/>
      <c r="AY481" s="126"/>
      <c r="AZ481" s="126"/>
      <c r="BA481" s="126"/>
      <c r="BB481" s="126"/>
      <c r="BC481" s="126"/>
      <c r="BD481" s="126"/>
      <c r="BE481" s="126"/>
      <c r="BF481" s="126"/>
      <c r="BG481" s="126"/>
      <c r="BH481" s="126"/>
      <c r="BI481" s="126"/>
      <c r="BJ481" s="126"/>
      <c r="BK481" s="126"/>
      <c r="BL481" s="126"/>
      <c r="BM481" s="126"/>
      <c r="BN481" s="126"/>
      <c r="BO481" s="126"/>
      <c r="BP481" s="126"/>
      <c r="BQ481" s="126"/>
      <c r="BR481" s="126"/>
      <c r="BS481" s="126"/>
      <c r="BT481" s="126"/>
      <c r="BU481" s="126"/>
      <c r="BV481" s="126"/>
      <c r="BW481" s="125"/>
      <c r="BX481" s="126"/>
      <c r="BY481" s="126"/>
      <c r="BZ481" s="126"/>
      <c r="CA481" s="126"/>
      <c r="CB481" s="126"/>
      <c r="CC481" s="126"/>
      <c r="CD481" s="126"/>
      <c r="CE481" s="126"/>
      <c r="CF481" s="126"/>
      <c r="CG481" s="126"/>
      <c r="CH481" s="126"/>
      <c r="CI481" s="157"/>
      <c r="CJ481" s="158"/>
      <c r="CK481" s="157"/>
      <c r="CL481" s="157"/>
      <c r="CM481" s="158"/>
      <c r="CN481" s="158"/>
      <c r="CO481" s="158"/>
      <c r="CP481" s="129"/>
    </row>
    <row r="482" spans="1:94" s="88" customFormat="1" ht="72.75" customHeight="1" thickBot="1">
      <c r="A482" s="82"/>
      <c r="B482" s="83"/>
      <c r="C482" s="230" t="s">
        <v>384</v>
      </c>
      <c r="D482" s="84"/>
      <c r="E482" s="84"/>
      <c r="F482" s="84"/>
      <c r="G482" s="86" t="e">
        <f>H482-I482</f>
        <v>#REF!</v>
      </c>
      <c r="H482" s="379" t="e">
        <f>SUM(#REF!)</f>
        <v>#REF!</v>
      </c>
      <c r="I482" s="380"/>
      <c r="J482" s="380"/>
      <c r="K482" s="380"/>
      <c r="L482" s="380"/>
      <c r="M482" s="380"/>
      <c r="N482" s="380"/>
      <c r="O482" s="380"/>
      <c r="P482" s="380"/>
      <c r="Q482" s="380"/>
      <c r="R482" s="380"/>
      <c r="S482" s="380"/>
      <c r="T482" s="380"/>
      <c r="U482" s="380"/>
      <c r="V482" s="380"/>
      <c r="W482" s="380"/>
      <c r="X482" s="327"/>
      <c r="Y482" s="380"/>
      <c r="Z482" s="380"/>
      <c r="AA482" s="380"/>
      <c r="AB482" s="380"/>
      <c r="AC482" s="380"/>
      <c r="AD482" s="380"/>
      <c r="AE482" s="380"/>
      <c r="AF482" s="380"/>
      <c r="AG482" s="380"/>
      <c r="AH482" s="380"/>
      <c r="AI482" s="380"/>
      <c r="AJ482" s="380"/>
      <c r="AK482" s="380"/>
      <c r="AL482" s="380"/>
      <c r="AM482" s="380"/>
      <c r="AN482" s="380"/>
      <c r="AO482" s="380"/>
      <c r="AP482" s="380"/>
      <c r="AQ482" s="380"/>
      <c r="AR482" s="380"/>
      <c r="AS482" s="380"/>
      <c r="AT482" s="380"/>
      <c r="AU482" s="380"/>
      <c r="AV482" s="380"/>
      <c r="AW482" s="380"/>
      <c r="AX482" s="380"/>
      <c r="AY482" s="380"/>
      <c r="AZ482" s="380"/>
      <c r="BA482" s="380"/>
      <c r="BB482" s="380"/>
      <c r="BC482" s="380"/>
      <c r="BD482" s="380"/>
      <c r="BE482" s="380"/>
      <c r="BF482" s="380"/>
      <c r="BG482" s="380"/>
      <c r="BH482" s="380"/>
      <c r="BI482" s="380"/>
      <c r="BJ482" s="380"/>
      <c r="BK482" s="380"/>
      <c r="BL482" s="380"/>
      <c r="BM482" s="380"/>
      <c r="BN482" s="380"/>
      <c r="BO482" s="380"/>
      <c r="BP482" s="380"/>
      <c r="BQ482" s="380"/>
      <c r="BR482" s="380"/>
      <c r="BS482" s="380"/>
      <c r="BT482" s="380"/>
      <c r="BU482" s="380"/>
      <c r="BV482" s="380"/>
      <c r="BW482" s="380"/>
      <c r="BX482" s="380"/>
      <c r="BY482" s="380"/>
      <c r="BZ482" s="380"/>
      <c r="CA482" s="380"/>
      <c r="CB482" s="380"/>
      <c r="CC482" s="380"/>
      <c r="CD482" s="380"/>
      <c r="CE482" s="380"/>
      <c r="CF482" s="380"/>
      <c r="CG482" s="380"/>
      <c r="CH482" s="380" t="e">
        <f>SUM(#REF!)</f>
        <v>#REF!</v>
      </c>
      <c r="CI482" s="381"/>
      <c r="CJ482" s="381"/>
      <c r="CK482" s="382"/>
      <c r="CL482" s="383"/>
      <c r="CM482" s="384"/>
      <c r="CN482" s="385"/>
      <c r="CO482" s="384"/>
      <c r="CP482" s="386"/>
    </row>
    <row r="483" spans="1:94" s="88" customFormat="1" ht="30" customHeight="1" thickBot="1">
      <c r="A483" s="82"/>
      <c r="B483" s="83"/>
      <c r="C483" s="626" t="s">
        <v>382</v>
      </c>
      <c r="D483" s="84"/>
      <c r="E483" s="84"/>
      <c r="F483" s="84"/>
      <c r="G483" s="86">
        <f>H483-I483</f>
        <v>-2850000</v>
      </c>
      <c r="H483" s="379">
        <f>SUM(H484:H484)</f>
        <v>0</v>
      </c>
      <c r="I483" s="380">
        <v>2850000</v>
      </c>
      <c r="J483" s="380">
        <v>2850000</v>
      </c>
      <c r="K483" s="380">
        <v>0</v>
      </c>
      <c r="L483" s="380">
        <v>0</v>
      </c>
      <c r="M483" s="380">
        <v>0</v>
      </c>
      <c r="N483" s="380">
        <v>0</v>
      </c>
      <c r="O483" s="380">
        <v>0</v>
      </c>
      <c r="P483" s="380">
        <v>0</v>
      </c>
      <c r="Q483" s="380">
        <v>0</v>
      </c>
      <c r="R483" s="380">
        <v>0</v>
      </c>
      <c r="S483" s="380">
        <v>0</v>
      </c>
      <c r="T483" s="380">
        <v>0</v>
      </c>
      <c r="U483" s="380">
        <v>0</v>
      </c>
      <c r="V483" s="380">
        <v>0</v>
      </c>
      <c r="W483" s="380">
        <v>0</v>
      </c>
      <c r="X483" s="380">
        <v>0</v>
      </c>
      <c r="Y483" s="380">
        <v>0</v>
      </c>
      <c r="Z483" s="380">
        <v>0</v>
      </c>
      <c r="AA483" s="380">
        <v>0</v>
      </c>
      <c r="AB483" s="380">
        <v>0</v>
      </c>
      <c r="AC483" s="380">
        <v>0</v>
      </c>
      <c r="AD483" s="380">
        <v>0</v>
      </c>
      <c r="AE483" s="380">
        <v>0</v>
      </c>
      <c r="AF483" s="380">
        <v>2850000</v>
      </c>
      <c r="AG483" s="380">
        <v>0</v>
      </c>
      <c r="AH483" s="380">
        <v>0</v>
      </c>
      <c r="AI483" s="380">
        <v>2850000</v>
      </c>
      <c r="AJ483" s="380">
        <v>0</v>
      </c>
      <c r="AK483" s="380">
        <v>0</v>
      </c>
      <c r="AL483" s="380">
        <v>0</v>
      </c>
      <c r="AM483" s="380">
        <v>0</v>
      </c>
      <c r="AN483" s="380">
        <v>0</v>
      </c>
      <c r="AO483" s="380">
        <v>0</v>
      </c>
      <c r="AP483" s="380">
        <v>0</v>
      </c>
      <c r="AQ483" s="380">
        <v>0</v>
      </c>
      <c r="AR483" s="380">
        <v>0</v>
      </c>
      <c r="AS483" s="380">
        <v>0</v>
      </c>
      <c r="AT483" s="380">
        <v>0</v>
      </c>
      <c r="AU483" s="380">
        <v>0</v>
      </c>
      <c r="AV483" s="380">
        <v>2850000</v>
      </c>
      <c r="AW483" s="380">
        <v>0</v>
      </c>
      <c r="AX483" s="380">
        <v>0</v>
      </c>
      <c r="AY483" s="380">
        <v>0</v>
      </c>
      <c r="AZ483" s="380">
        <v>0</v>
      </c>
      <c r="BA483" s="380">
        <v>0</v>
      </c>
      <c r="BB483" s="380">
        <v>0</v>
      </c>
      <c r="BC483" s="380">
        <v>0</v>
      </c>
      <c r="BD483" s="380">
        <v>0</v>
      </c>
      <c r="BE483" s="380">
        <v>0</v>
      </c>
      <c r="BF483" s="380">
        <v>0</v>
      </c>
      <c r="BG483" s="380">
        <v>0</v>
      </c>
      <c r="BH483" s="380">
        <v>0</v>
      </c>
      <c r="BI483" s="380">
        <v>0</v>
      </c>
      <c r="BJ483" s="380">
        <v>0</v>
      </c>
      <c r="BK483" s="380">
        <v>0</v>
      </c>
      <c r="BL483" s="380">
        <v>0</v>
      </c>
      <c r="BM483" s="380">
        <v>0</v>
      </c>
      <c r="BN483" s="380">
        <v>0</v>
      </c>
      <c r="BO483" s="380">
        <v>0</v>
      </c>
      <c r="BP483" s="380">
        <v>0</v>
      </c>
      <c r="BQ483" s="380">
        <v>0</v>
      </c>
      <c r="BR483" s="380">
        <v>0</v>
      </c>
      <c r="BS483" s="380">
        <v>0</v>
      </c>
      <c r="BT483" s="380">
        <v>0</v>
      </c>
      <c r="BU483" s="380">
        <v>0</v>
      </c>
      <c r="BV483" s="380">
        <v>0</v>
      </c>
      <c r="BW483" s="380">
        <v>0</v>
      </c>
      <c r="BX483" s="380">
        <v>0</v>
      </c>
      <c r="BY483" s="380">
        <v>0</v>
      </c>
      <c r="BZ483" s="380">
        <v>0</v>
      </c>
      <c r="CA483" s="380">
        <v>0</v>
      </c>
      <c r="CB483" s="380">
        <v>0</v>
      </c>
      <c r="CC483" s="380">
        <v>0</v>
      </c>
      <c r="CD483" s="380">
        <v>0</v>
      </c>
      <c r="CE483" s="380">
        <v>0</v>
      </c>
      <c r="CF483" s="380">
        <v>0</v>
      </c>
      <c r="CG483" s="380">
        <v>0</v>
      </c>
      <c r="CH483" s="380">
        <f>SUM(CH484:CH484)</f>
        <v>0</v>
      </c>
      <c r="CI483" s="381"/>
      <c r="CJ483" s="381"/>
      <c r="CK483" s="382"/>
      <c r="CL483" s="383"/>
      <c r="CM483" s="384"/>
      <c r="CN483" s="385"/>
      <c r="CO483" s="384"/>
      <c r="CP483" s="386"/>
    </row>
    <row r="484" spans="1:94" s="81" customFormat="1" ht="14.25" customHeight="1" hidden="1">
      <c r="A484" s="317"/>
      <c r="B484" s="163"/>
      <c r="C484" s="541"/>
      <c r="D484" s="164"/>
      <c r="E484" s="164"/>
      <c r="F484" s="165"/>
      <c r="G484" s="105"/>
      <c r="H484" s="318"/>
      <c r="I484" s="449"/>
      <c r="J484" s="223"/>
      <c r="K484" s="169"/>
      <c r="L484" s="170"/>
      <c r="M484" s="170"/>
      <c r="N484" s="169"/>
      <c r="O484" s="170"/>
      <c r="P484" s="170"/>
      <c r="Q484" s="170"/>
      <c r="R484" s="170"/>
      <c r="S484" s="170"/>
      <c r="T484" s="169"/>
      <c r="U484" s="170"/>
      <c r="V484" s="170"/>
      <c r="W484" s="170"/>
      <c r="X484" s="169"/>
      <c r="Y484" s="170"/>
      <c r="Z484" s="170"/>
      <c r="AA484" s="170"/>
      <c r="AB484" s="170"/>
      <c r="AC484" s="170"/>
      <c r="AD484" s="170"/>
      <c r="AE484" s="170"/>
      <c r="AF484" s="169"/>
      <c r="AG484" s="169"/>
      <c r="AH484" s="172"/>
      <c r="AI484" s="402"/>
      <c r="AJ484" s="402"/>
      <c r="AK484" s="170"/>
      <c r="AL484" s="170"/>
      <c r="AM484" s="170"/>
      <c r="AN484" s="170"/>
      <c r="AO484" s="170"/>
      <c r="AP484" s="170"/>
      <c r="AQ484" s="170"/>
      <c r="AR484" s="170"/>
      <c r="AS484" s="170"/>
      <c r="AT484" s="170"/>
      <c r="AU484" s="213"/>
      <c r="AV484" s="223"/>
      <c r="AW484" s="173"/>
      <c r="AX484" s="169"/>
      <c r="AY484" s="170"/>
      <c r="AZ484" s="170"/>
      <c r="BA484" s="170"/>
      <c r="BB484" s="170"/>
      <c r="BC484" s="170"/>
      <c r="BD484" s="169"/>
      <c r="BE484" s="170"/>
      <c r="BF484" s="170"/>
      <c r="BG484" s="169"/>
      <c r="BH484" s="170"/>
      <c r="BI484" s="169"/>
      <c r="BJ484" s="169"/>
      <c r="BK484" s="169"/>
      <c r="BL484" s="170"/>
      <c r="BM484" s="170"/>
      <c r="BN484" s="170"/>
      <c r="BO484" s="170"/>
      <c r="BP484" s="169"/>
      <c r="BQ484" s="170"/>
      <c r="BR484" s="170"/>
      <c r="BS484" s="173"/>
      <c r="BT484" s="169"/>
      <c r="BU484" s="170"/>
      <c r="BV484" s="170"/>
      <c r="BW484" s="402"/>
      <c r="BX484" s="170"/>
      <c r="BY484" s="170"/>
      <c r="BZ484" s="170"/>
      <c r="CA484" s="169"/>
      <c r="CB484" s="169"/>
      <c r="CC484" s="170"/>
      <c r="CD484" s="170"/>
      <c r="CE484" s="170"/>
      <c r="CF484" s="170"/>
      <c r="CG484" s="170"/>
      <c r="CH484" s="170"/>
      <c r="CI484" s="174"/>
      <c r="CJ484" s="175"/>
      <c r="CK484" s="176"/>
      <c r="CL484" s="319"/>
      <c r="CM484" s="320"/>
      <c r="CN484" s="179"/>
      <c r="CO484" s="320"/>
      <c r="CP484" s="148"/>
    </row>
    <row r="485" spans="1:94" s="88" customFormat="1" ht="30" customHeight="1" hidden="1" thickBot="1">
      <c r="A485" s="82"/>
      <c r="B485" s="83"/>
      <c r="C485" s="230" t="s">
        <v>375</v>
      </c>
      <c r="D485" s="84"/>
      <c r="E485" s="84"/>
      <c r="F485" s="84"/>
      <c r="G485" s="86">
        <f>H485-I485</f>
        <v>1404000</v>
      </c>
      <c r="H485" s="379">
        <f>SUM(H486:H489)</f>
        <v>1404000</v>
      </c>
      <c r="I485" s="380">
        <v>0</v>
      </c>
      <c r="J485" s="380">
        <v>0</v>
      </c>
      <c r="K485" s="380">
        <v>0</v>
      </c>
      <c r="L485" s="380">
        <v>0</v>
      </c>
      <c r="M485" s="380">
        <v>0</v>
      </c>
      <c r="N485" s="380">
        <v>0</v>
      </c>
      <c r="O485" s="380">
        <v>0</v>
      </c>
      <c r="P485" s="380">
        <v>0</v>
      </c>
      <c r="Q485" s="380">
        <v>0</v>
      </c>
      <c r="R485" s="380">
        <v>0</v>
      </c>
      <c r="S485" s="380">
        <v>0</v>
      </c>
      <c r="T485" s="380">
        <v>0</v>
      </c>
      <c r="U485" s="380">
        <v>0</v>
      </c>
      <c r="V485" s="380">
        <v>0</v>
      </c>
      <c r="W485" s="380">
        <v>0</v>
      </c>
      <c r="X485" s="327">
        <v>0</v>
      </c>
      <c r="Y485" s="380">
        <v>0</v>
      </c>
      <c r="Z485" s="380">
        <v>0</v>
      </c>
      <c r="AA485" s="380">
        <v>0</v>
      </c>
      <c r="AB485" s="380">
        <v>0</v>
      </c>
      <c r="AC485" s="380">
        <v>0</v>
      </c>
      <c r="AD485" s="380">
        <v>0</v>
      </c>
      <c r="AE485" s="380">
        <v>0</v>
      </c>
      <c r="AF485" s="380">
        <v>0</v>
      </c>
      <c r="AG485" s="380">
        <v>0</v>
      </c>
      <c r="AH485" s="380">
        <v>0</v>
      </c>
      <c r="AI485" s="380">
        <v>0</v>
      </c>
      <c r="AJ485" s="380">
        <v>0</v>
      </c>
      <c r="AK485" s="380">
        <v>0</v>
      </c>
      <c r="AL485" s="380"/>
      <c r="AM485" s="380">
        <v>0</v>
      </c>
      <c r="AN485" s="380">
        <v>0</v>
      </c>
      <c r="AO485" s="380">
        <v>0</v>
      </c>
      <c r="AP485" s="380">
        <v>0</v>
      </c>
      <c r="AQ485" s="380">
        <v>0</v>
      </c>
      <c r="AR485" s="380">
        <v>0</v>
      </c>
      <c r="AS485" s="380">
        <v>0</v>
      </c>
      <c r="AT485" s="380">
        <v>0</v>
      </c>
      <c r="AU485" s="380"/>
      <c r="AV485" s="380">
        <v>0</v>
      </c>
      <c r="AW485" s="380">
        <v>0</v>
      </c>
      <c r="AX485" s="380">
        <v>0</v>
      </c>
      <c r="AY485" s="380">
        <v>0</v>
      </c>
      <c r="AZ485" s="380">
        <v>0</v>
      </c>
      <c r="BA485" s="380">
        <v>0</v>
      </c>
      <c r="BB485" s="380">
        <v>0</v>
      </c>
      <c r="BC485" s="380">
        <v>0</v>
      </c>
      <c r="BD485" s="380">
        <v>0</v>
      </c>
      <c r="BE485" s="380">
        <v>0</v>
      </c>
      <c r="BF485" s="380">
        <v>0</v>
      </c>
      <c r="BG485" s="380">
        <v>0</v>
      </c>
      <c r="BH485" s="380">
        <v>0</v>
      </c>
      <c r="BI485" s="380"/>
      <c r="BJ485" s="380"/>
      <c r="BK485" s="380">
        <v>0</v>
      </c>
      <c r="BL485" s="380">
        <v>0</v>
      </c>
      <c r="BM485" s="380">
        <v>0</v>
      </c>
      <c r="BN485" s="380">
        <v>0</v>
      </c>
      <c r="BO485" s="380">
        <v>0</v>
      </c>
      <c r="BP485" s="380"/>
      <c r="BQ485" s="380">
        <v>0</v>
      </c>
      <c r="BR485" s="380">
        <v>0</v>
      </c>
      <c r="BS485" s="380">
        <v>0</v>
      </c>
      <c r="BT485" s="380">
        <v>0</v>
      </c>
      <c r="BU485" s="380">
        <v>0</v>
      </c>
      <c r="BV485" s="380">
        <v>0</v>
      </c>
      <c r="BW485" s="380">
        <v>0</v>
      </c>
      <c r="BX485" s="380">
        <v>0</v>
      </c>
      <c r="BY485" s="380">
        <v>0</v>
      </c>
      <c r="BZ485" s="380">
        <v>0</v>
      </c>
      <c r="CA485" s="380"/>
      <c r="CB485" s="380">
        <v>0</v>
      </c>
      <c r="CC485" s="380">
        <v>0</v>
      </c>
      <c r="CD485" s="380">
        <v>0</v>
      </c>
      <c r="CE485" s="380">
        <v>0</v>
      </c>
      <c r="CF485" s="380">
        <v>0</v>
      </c>
      <c r="CG485" s="380">
        <v>0</v>
      </c>
      <c r="CH485" s="380">
        <f>SUM(CH486:CH489)</f>
        <v>0</v>
      </c>
      <c r="CI485" s="381"/>
      <c r="CJ485" s="381"/>
      <c r="CK485" s="382"/>
      <c r="CL485" s="383"/>
      <c r="CM485" s="384"/>
      <c r="CN485" s="385"/>
      <c r="CO485" s="384"/>
      <c r="CP485" s="386"/>
    </row>
    <row r="486" spans="1:94" s="81" customFormat="1" ht="14.25" customHeight="1" hidden="1" thickBot="1">
      <c r="A486" s="130"/>
      <c r="B486" s="131"/>
      <c r="C486" s="542" t="s">
        <v>178</v>
      </c>
      <c r="D486" s="185"/>
      <c r="E486" s="185"/>
      <c r="F486" s="186"/>
      <c r="G486" s="92">
        <f>H486-I486</f>
        <v>1404000</v>
      </c>
      <c r="H486" s="134">
        <v>1404000</v>
      </c>
      <c r="I486" s="135">
        <v>0</v>
      </c>
      <c r="J486" s="201">
        <v>0</v>
      </c>
      <c r="K486" s="190">
        <v>0</v>
      </c>
      <c r="L486" s="190"/>
      <c r="M486" s="190"/>
      <c r="N486" s="135">
        <v>0</v>
      </c>
      <c r="O486" s="190"/>
      <c r="P486" s="190"/>
      <c r="Q486" s="190"/>
      <c r="R486" s="190"/>
      <c r="S486" s="190"/>
      <c r="T486" s="135">
        <v>0</v>
      </c>
      <c r="U486" s="190"/>
      <c r="V486" s="190"/>
      <c r="W486" s="190"/>
      <c r="X486" s="139">
        <v>0</v>
      </c>
      <c r="Y486" s="190"/>
      <c r="Z486" s="190"/>
      <c r="AA486" s="190"/>
      <c r="AB486" s="190"/>
      <c r="AC486" s="190"/>
      <c r="AD486" s="190"/>
      <c r="AE486" s="190"/>
      <c r="AF486" s="135">
        <v>0</v>
      </c>
      <c r="AG486" s="135"/>
      <c r="AH486" s="190"/>
      <c r="AI486" s="125">
        <v>0</v>
      </c>
      <c r="AJ486" s="190"/>
      <c r="AK486" s="190"/>
      <c r="AL486" s="190"/>
      <c r="AM486" s="190"/>
      <c r="AN486" s="190"/>
      <c r="AO486" s="190"/>
      <c r="AP486" s="190"/>
      <c r="AQ486" s="190"/>
      <c r="AR486" s="190"/>
      <c r="AS486" s="190"/>
      <c r="AT486" s="190"/>
      <c r="AU486" s="190"/>
      <c r="AV486" s="190"/>
      <c r="AW486" s="190">
        <v>0</v>
      </c>
      <c r="AX486" s="135">
        <v>0</v>
      </c>
      <c r="AY486" s="190"/>
      <c r="AZ486" s="190"/>
      <c r="BA486" s="190"/>
      <c r="BB486" s="190"/>
      <c r="BC486" s="190"/>
      <c r="BD486" s="135">
        <v>0</v>
      </c>
      <c r="BE486" s="190"/>
      <c r="BF486" s="190"/>
      <c r="BG486" s="135"/>
      <c r="BH486" s="190"/>
      <c r="BI486" s="190"/>
      <c r="BJ486" s="190"/>
      <c r="BK486" s="135">
        <v>0</v>
      </c>
      <c r="BL486" s="190"/>
      <c r="BM486" s="190"/>
      <c r="BN486" s="190"/>
      <c r="BO486" s="190"/>
      <c r="BP486" s="135"/>
      <c r="BQ486" s="190"/>
      <c r="BR486" s="190">
        <v>0</v>
      </c>
      <c r="BS486" s="190">
        <v>0</v>
      </c>
      <c r="BT486" s="135">
        <v>0</v>
      </c>
      <c r="BU486" s="190"/>
      <c r="BV486" s="190"/>
      <c r="BW486" s="125">
        <v>0</v>
      </c>
      <c r="BX486" s="190"/>
      <c r="BY486" s="190"/>
      <c r="BZ486" s="190"/>
      <c r="CA486" s="190"/>
      <c r="CB486" s="135">
        <v>0</v>
      </c>
      <c r="CC486" s="190"/>
      <c r="CD486" s="190"/>
      <c r="CE486" s="190"/>
      <c r="CF486" s="190"/>
      <c r="CG486" s="190"/>
      <c r="CH486" s="190"/>
      <c r="CI486" s="189"/>
      <c r="CJ486" s="202"/>
      <c r="CK486" s="189"/>
      <c r="CL486" s="189"/>
      <c r="CM486" s="202"/>
      <c r="CN486" s="203"/>
      <c r="CO486" s="202"/>
      <c r="CP486" s="188"/>
    </row>
    <row r="487" spans="1:94" s="81" customFormat="1" ht="14.25" customHeight="1" hidden="1" thickBot="1">
      <c r="A487" s="130"/>
      <c r="B487" s="131"/>
      <c r="C487" s="539" t="s">
        <v>179</v>
      </c>
      <c r="D487" s="132"/>
      <c r="E487" s="132"/>
      <c r="F487" s="133"/>
      <c r="G487" s="92">
        <f>H487-I487</f>
        <v>0</v>
      </c>
      <c r="H487" s="134"/>
      <c r="I487" s="135">
        <v>0</v>
      </c>
      <c r="J487" s="201">
        <v>0</v>
      </c>
      <c r="K487" s="137">
        <v>0</v>
      </c>
      <c r="L487" s="138"/>
      <c r="M487" s="138"/>
      <c r="N487" s="139">
        <v>0</v>
      </c>
      <c r="O487" s="138"/>
      <c r="P487" s="138"/>
      <c r="Q487" s="138"/>
      <c r="R487" s="138"/>
      <c r="S487" s="138"/>
      <c r="T487" s="139">
        <v>0</v>
      </c>
      <c r="U487" s="138"/>
      <c r="V487" s="138"/>
      <c r="W487" s="138"/>
      <c r="X487" s="139">
        <v>0</v>
      </c>
      <c r="Y487" s="138"/>
      <c r="Z487" s="138"/>
      <c r="AA487" s="138"/>
      <c r="AB487" s="138"/>
      <c r="AC487" s="138"/>
      <c r="AD487" s="138"/>
      <c r="AE487" s="138"/>
      <c r="AF487" s="139">
        <v>0</v>
      </c>
      <c r="AG487" s="139"/>
      <c r="AH487" s="209"/>
      <c r="AI487" s="125">
        <v>0</v>
      </c>
      <c r="AJ487" s="140"/>
      <c r="AK487" s="138"/>
      <c r="AL487" s="138"/>
      <c r="AM487" s="138"/>
      <c r="AN487" s="138"/>
      <c r="AO487" s="138"/>
      <c r="AP487" s="138"/>
      <c r="AQ487" s="138"/>
      <c r="AR487" s="138"/>
      <c r="AS487" s="138"/>
      <c r="AT487" s="138"/>
      <c r="AU487" s="137"/>
      <c r="AV487" s="190"/>
      <c r="AW487" s="141">
        <v>0</v>
      </c>
      <c r="AX487" s="139">
        <v>0</v>
      </c>
      <c r="AY487" s="138"/>
      <c r="AZ487" s="138"/>
      <c r="BA487" s="138"/>
      <c r="BB487" s="138"/>
      <c r="BC487" s="138"/>
      <c r="BD487" s="139">
        <v>0</v>
      </c>
      <c r="BE487" s="138"/>
      <c r="BF487" s="138"/>
      <c r="BG487" s="139"/>
      <c r="BH487" s="138"/>
      <c r="BI487" s="137"/>
      <c r="BJ487" s="137"/>
      <c r="BK487" s="139">
        <v>0</v>
      </c>
      <c r="BL487" s="138"/>
      <c r="BM487" s="138"/>
      <c r="BN487" s="138"/>
      <c r="BO487" s="138"/>
      <c r="BP487" s="139"/>
      <c r="BQ487" s="138"/>
      <c r="BR487" s="190">
        <v>0</v>
      </c>
      <c r="BS487" s="141">
        <v>0</v>
      </c>
      <c r="BT487" s="139">
        <v>0</v>
      </c>
      <c r="BU487" s="138"/>
      <c r="BV487" s="138"/>
      <c r="BW487" s="125">
        <v>0</v>
      </c>
      <c r="BX487" s="138"/>
      <c r="BY487" s="138"/>
      <c r="BZ487" s="138"/>
      <c r="CA487" s="137"/>
      <c r="CB487" s="139">
        <v>0</v>
      </c>
      <c r="CC487" s="138"/>
      <c r="CD487" s="138"/>
      <c r="CE487" s="138"/>
      <c r="CF487" s="138"/>
      <c r="CG487" s="138"/>
      <c r="CH487" s="138"/>
      <c r="CI487" s="142"/>
      <c r="CJ487" s="143"/>
      <c r="CK487" s="142"/>
      <c r="CL487" s="144"/>
      <c r="CM487" s="145"/>
      <c r="CN487" s="146"/>
      <c r="CO487" s="145"/>
      <c r="CP487" s="147"/>
    </row>
    <row r="488" spans="1:94" s="81" customFormat="1" ht="14.25" customHeight="1" hidden="1" thickBot="1">
      <c r="A488" s="149"/>
      <c r="B488" s="120"/>
      <c r="C488" s="540" t="s">
        <v>180</v>
      </c>
      <c r="D488" s="150"/>
      <c r="E488" s="150"/>
      <c r="F488" s="151"/>
      <c r="G488" s="92">
        <f>H488-I488</f>
        <v>0</v>
      </c>
      <c r="H488" s="152">
        <f>I488+BO488+CH488+CJ488</f>
        <v>0</v>
      </c>
      <c r="I488" s="123">
        <v>0</v>
      </c>
      <c r="J488" s="201">
        <v>0</v>
      </c>
      <c r="K488" s="154">
        <v>0</v>
      </c>
      <c r="L488" s="126"/>
      <c r="M488" s="126"/>
      <c r="N488" s="155">
        <v>0</v>
      </c>
      <c r="O488" s="126"/>
      <c r="P488" s="126"/>
      <c r="Q488" s="126"/>
      <c r="R488" s="126"/>
      <c r="S488" s="126"/>
      <c r="T488" s="139">
        <v>0</v>
      </c>
      <c r="U488" s="126"/>
      <c r="V488" s="126"/>
      <c r="W488" s="126"/>
      <c r="X488" s="139">
        <v>0</v>
      </c>
      <c r="Y488" s="126"/>
      <c r="Z488" s="126"/>
      <c r="AA488" s="126"/>
      <c r="AB488" s="126"/>
      <c r="AC488" s="126"/>
      <c r="AD488" s="126"/>
      <c r="AE488" s="126"/>
      <c r="AF488" s="155">
        <v>0</v>
      </c>
      <c r="AG488" s="155"/>
      <c r="AH488" s="156"/>
      <c r="AI488" s="125">
        <v>0</v>
      </c>
      <c r="AJ488" s="125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37"/>
      <c r="AV488" s="190"/>
      <c r="AW488" s="141">
        <v>0</v>
      </c>
      <c r="AX488" s="139">
        <v>0</v>
      </c>
      <c r="AY488" s="126"/>
      <c r="AZ488" s="126"/>
      <c r="BA488" s="126"/>
      <c r="BB488" s="126"/>
      <c r="BC488" s="126"/>
      <c r="BD488" s="139">
        <v>0</v>
      </c>
      <c r="BE488" s="126"/>
      <c r="BF488" s="126"/>
      <c r="BG488" s="139"/>
      <c r="BH488" s="126"/>
      <c r="BI488" s="137"/>
      <c r="BJ488" s="137"/>
      <c r="BK488" s="139">
        <v>0</v>
      </c>
      <c r="BL488" s="126"/>
      <c r="BM488" s="126"/>
      <c r="BN488" s="126"/>
      <c r="BO488" s="126"/>
      <c r="BP488" s="139"/>
      <c r="BQ488" s="126"/>
      <c r="BR488" s="190">
        <v>0</v>
      </c>
      <c r="BS488" s="141">
        <v>0</v>
      </c>
      <c r="BT488" s="139">
        <v>0</v>
      </c>
      <c r="BU488" s="126"/>
      <c r="BV488" s="126"/>
      <c r="BW488" s="125">
        <v>0</v>
      </c>
      <c r="BX488" s="126"/>
      <c r="BY488" s="126"/>
      <c r="BZ488" s="126"/>
      <c r="CA488" s="137"/>
      <c r="CB488" s="139">
        <v>0</v>
      </c>
      <c r="CC488" s="126"/>
      <c r="CD488" s="126"/>
      <c r="CE488" s="126"/>
      <c r="CF488" s="126"/>
      <c r="CG488" s="126"/>
      <c r="CH488" s="126"/>
      <c r="CI488" s="157"/>
      <c r="CJ488" s="158"/>
      <c r="CK488" s="157"/>
      <c r="CL488" s="144"/>
      <c r="CM488" s="159"/>
      <c r="CN488" s="160"/>
      <c r="CO488" s="159"/>
      <c r="CP488" s="161"/>
    </row>
    <row r="489" spans="1:94" s="81" customFormat="1" ht="14.25" customHeight="1" hidden="1">
      <c r="A489" s="162"/>
      <c r="B489" s="163"/>
      <c r="C489" s="541" t="s">
        <v>181</v>
      </c>
      <c r="D489" s="164"/>
      <c r="E489" s="164"/>
      <c r="F489" s="165"/>
      <c r="G489" s="113">
        <f>H489-I489</f>
        <v>0</v>
      </c>
      <c r="H489" s="166">
        <f>I489+BO489+CH489+CJ489</f>
        <v>0</v>
      </c>
      <c r="I489" s="123">
        <v>0</v>
      </c>
      <c r="J489" s="201">
        <v>0</v>
      </c>
      <c r="K489" s="154">
        <v>0</v>
      </c>
      <c r="L489" s="126"/>
      <c r="M489" s="126"/>
      <c r="N489" s="155">
        <v>0</v>
      </c>
      <c r="O489" s="126"/>
      <c r="P489" s="126"/>
      <c r="Q489" s="126"/>
      <c r="R489" s="126"/>
      <c r="S489" s="170"/>
      <c r="T489" s="155">
        <v>0</v>
      </c>
      <c r="U489" s="126"/>
      <c r="V489" s="126"/>
      <c r="W489" s="126"/>
      <c r="X489" s="155">
        <v>0</v>
      </c>
      <c r="Y489" s="126"/>
      <c r="Z489" s="126"/>
      <c r="AA489" s="126"/>
      <c r="AB489" s="126"/>
      <c r="AC489" s="126"/>
      <c r="AD489" s="126"/>
      <c r="AE489" s="126"/>
      <c r="AF489" s="155">
        <v>0</v>
      </c>
      <c r="AG489" s="155"/>
      <c r="AH489" s="156"/>
      <c r="AI489" s="125">
        <v>0</v>
      </c>
      <c r="AJ489" s="402"/>
      <c r="AK489" s="126"/>
      <c r="AL489" s="126"/>
      <c r="AM489" s="126"/>
      <c r="AN489" s="126"/>
      <c r="AO489" s="126"/>
      <c r="AP489" s="126"/>
      <c r="AQ489" s="126"/>
      <c r="AR489" s="126"/>
      <c r="AS489" s="126"/>
      <c r="AT489" s="126"/>
      <c r="AU489" s="137"/>
      <c r="AV489" s="190"/>
      <c r="AW489" s="232">
        <v>0</v>
      </c>
      <c r="AX489" s="155">
        <v>0</v>
      </c>
      <c r="AY489" s="126"/>
      <c r="AZ489" s="126"/>
      <c r="BA489" s="126"/>
      <c r="BB489" s="126"/>
      <c r="BC489" s="126"/>
      <c r="BD489" s="155">
        <v>0</v>
      </c>
      <c r="BE489" s="126"/>
      <c r="BF489" s="126"/>
      <c r="BG489" s="155"/>
      <c r="BH489" s="126"/>
      <c r="BI489" s="154"/>
      <c r="BJ489" s="154"/>
      <c r="BK489" s="155">
        <v>0</v>
      </c>
      <c r="BL489" s="126"/>
      <c r="BM489" s="126"/>
      <c r="BN489" s="126"/>
      <c r="BO489" s="126"/>
      <c r="BP489" s="155"/>
      <c r="BQ489" s="126"/>
      <c r="BR489" s="126">
        <v>0</v>
      </c>
      <c r="BS489" s="232">
        <v>0</v>
      </c>
      <c r="BT489" s="155">
        <v>0</v>
      </c>
      <c r="BU489" s="126"/>
      <c r="BV489" s="126"/>
      <c r="BW489" s="125">
        <v>0</v>
      </c>
      <c r="BX489" s="126"/>
      <c r="BY489" s="126"/>
      <c r="BZ489" s="126"/>
      <c r="CA489" s="154"/>
      <c r="CB489" s="155">
        <v>0</v>
      </c>
      <c r="CC489" s="126"/>
      <c r="CD489" s="126"/>
      <c r="CE489" s="126"/>
      <c r="CF489" s="126"/>
      <c r="CG489" s="126"/>
      <c r="CH489" s="170"/>
      <c r="CI489" s="174"/>
      <c r="CJ489" s="175"/>
      <c r="CK489" s="176"/>
      <c r="CL489" s="177"/>
      <c r="CM489" s="178"/>
      <c r="CN489" s="179"/>
      <c r="CO489" s="178"/>
      <c r="CP489" s="148"/>
    </row>
    <row r="490" spans="1:94" s="81" customFormat="1" ht="14.25" customHeight="1" hidden="1">
      <c r="A490" s="317"/>
      <c r="B490" s="163"/>
      <c r="C490" s="541"/>
      <c r="D490" s="164"/>
      <c r="E490" s="164"/>
      <c r="F490" s="165"/>
      <c r="G490" s="105"/>
      <c r="H490" s="318"/>
      <c r="I490" s="449"/>
      <c r="J490" s="223"/>
      <c r="K490" s="169"/>
      <c r="L490" s="170"/>
      <c r="M490" s="170"/>
      <c r="N490" s="169"/>
      <c r="O490" s="170"/>
      <c r="P490" s="170"/>
      <c r="Q490" s="170"/>
      <c r="R490" s="170"/>
      <c r="S490" s="170"/>
      <c r="T490" s="169"/>
      <c r="U490" s="170"/>
      <c r="V490" s="170"/>
      <c r="W490" s="170"/>
      <c r="X490" s="169"/>
      <c r="Y490" s="170"/>
      <c r="Z490" s="170"/>
      <c r="AA490" s="170"/>
      <c r="AB490" s="170"/>
      <c r="AC490" s="170"/>
      <c r="AD490" s="170"/>
      <c r="AE490" s="170"/>
      <c r="AF490" s="169"/>
      <c r="AG490" s="169"/>
      <c r="AH490" s="172"/>
      <c r="AI490" s="402"/>
      <c r="AJ490" s="402"/>
      <c r="AK490" s="170"/>
      <c r="AL490" s="170"/>
      <c r="AM490" s="170"/>
      <c r="AN490" s="170"/>
      <c r="AO490" s="170"/>
      <c r="AP490" s="170"/>
      <c r="AQ490" s="170"/>
      <c r="AR490" s="170"/>
      <c r="AS490" s="170"/>
      <c r="AT490" s="170"/>
      <c r="AU490" s="213"/>
      <c r="AV490" s="223"/>
      <c r="AW490" s="173"/>
      <c r="AX490" s="169"/>
      <c r="AY490" s="170"/>
      <c r="AZ490" s="170"/>
      <c r="BA490" s="170"/>
      <c r="BB490" s="170"/>
      <c r="BC490" s="170"/>
      <c r="BD490" s="169"/>
      <c r="BE490" s="170"/>
      <c r="BF490" s="170"/>
      <c r="BG490" s="169"/>
      <c r="BH490" s="170"/>
      <c r="BI490" s="169"/>
      <c r="BJ490" s="169"/>
      <c r="BK490" s="169"/>
      <c r="BL490" s="170"/>
      <c r="BM490" s="170"/>
      <c r="BN490" s="170"/>
      <c r="BO490" s="170"/>
      <c r="BP490" s="169"/>
      <c r="BQ490" s="170"/>
      <c r="BR490" s="170"/>
      <c r="BS490" s="173"/>
      <c r="BT490" s="169"/>
      <c r="BU490" s="170"/>
      <c r="BV490" s="170"/>
      <c r="BW490" s="402"/>
      <c r="BX490" s="170"/>
      <c r="BY490" s="170"/>
      <c r="BZ490" s="170"/>
      <c r="CA490" s="169"/>
      <c r="CB490" s="169"/>
      <c r="CC490" s="170"/>
      <c r="CD490" s="170"/>
      <c r="CE490" s="170"/>
      <c r="CF490" s="170"/>
      <c r="CG490" s="170"/>
      <c r="CH490" s="170"/>
      <c r="CI490" s="174"/>
      <c r="CJ490" s="175"/>
      <c r="CK490" s="176"/>
      <c r="CL490" s="319"/>
      <c r="CM490" s="320"/>
      <c r="CN490" s="179"/>
      <c r="CO490" s="320"/>
      <c r="CP490" s="148"/>
    </row>
    <row r="491" spans="1:94" s="81" customFormat="1" ht="14.25" customHeight="1" hidden="1">
      <c r="A491" s="317"/>
      <c r="B491" s="163"/>
      <c r="C491" s="541"/>
      <c r="D491" s="164"/>
      <c r="E491" s="164"/>
      <c r="F491" s="165"/>
      <c r="G491" s="105"/>
      <c r="H491" s="318"/>
      <c r="I491" s="449"/>
      <c r="J491" s="223"/>
      <c r="K491" s="169"/>
      <c r="L491" s="170"/>
      <c r="M491" s="170"/>
      <c r="N491" s="169"/>
      <c r="O491" s="170"/>
      <c r="P491" s="170"/>
      <c r="Q491" s="170"/>
      <c r="R491" s="170"/>
      <c r="S491" s="170"/>
      <c r="T491" s="169"/>
      <c r="U491" s="170"/>
      <c r="V491" s="170"/>
      <c r="W491" s="170"/>
      <c r="X491" s="169"/>
      <c r="Y491" s="170"/>
      <c r="Z491" s="170"/>
      <c r="AA491" s="170"/>
      <c r="AB491" s="170"/>
      <c r="AC491" s="170"/>
      <c r="AD491" s="170"/>
      <c r="AE491" s="170"/>
      <c r="AF491" s="169"/>
      <c r="AG491" s="169"/>
      <c r="AH491" s="172"/>
      <c r="AI491" s="402"/>
      <c r="AJ491" s="402"/>
      <c r="AK491" s="170"/>
      <c r="AL491" s="170"/>
      <c r="AM491" s="170"/>
      <c r="AN491" s="170"/>
      <c r="AO491" s="170"/>
      <c r="AP491" s="170"/>
      <c r="AQ491" s="170"/>
      <c r="AR491" s="170"/>
      <c r="AS491" s="170"/>
      <c r="AT491" s="170"/>
      <c r="AU491" s="170"/>
      <c r="AV491" s="170"/>
      <c r="AW491" s="173"/>
      <c r="AX491" s="169"/>
      <c r="AY491" s="170"/>
      <c r="AZ491" s="170"/>
      <c r="BA491" s="170"/>
      <c r="BB491" s="170"/>
      <c r="BC491" s="170"/>
      <c r="BD491" s="169"/>
      <c r="BE491" s="170"/>
      <c r="BF491" s="170"/>
      <c r="BG491" s="169"/>
      <c r="BH491" s="170"/>
      <c r="BI491" s="169"/>
      <c r="BJ491" s="169"/>
      <c r="BK491" s="169"/>
      <c r="BL491" s="170"/>
      <c r="BM491" s="170"/>
      <c r="BN491" s="170"/>
      <c r="BO491" s="170"/>
      <c r="BP491" s="169"/>
      <c r="BQ491" s="170"/>
      <c r="BR491" s="170"/>
      <c r="BS491" s="173"/>
      <c r="BT491" s="169"/>
      <c r="BU491" s="170"/>
      <c r="BV491" s="170"/>
      <c r="BW491" s="402"/>
      <c r="BX491" s="170"/>
      <c r="BY491" s="170"/>
      <c r="BZ491" s="170"/>
      <c r="CA491" s="169"/>
      <c r="CB491" s="169"/>
      <c r="CC491" s="170"/>
      <c r="CD491" s="170"/>
      <c r="CE491" s="170"/>
      <c r="CF491" s="170"/>
      <c r="CG491" s="170"/>
      <c r="CH491" s="170"/>
      <c r="CI491" s="174"/>
      <c r="CJ491" s="175"/>
      <c r="CK491" s="176"/>
      <c r="CL491" s="319"/>
      <c r="CM491" s="320"/>
      <c r="CN491" s="179"/>
      <c r="CO491" s="320"/>
      <c r="CP491" s="148"/>
    </row>
    <row r="492" spans="1:93" s="403" customFormat="1" ht="14.25" customHeight="1" hidden="1">
      <c r="A492" s="400"/>
      <c r="B492" s="163"/>
      <c r="C492" s="541"/>
      <c r="D492" s="164"/>
      <c r="E492" s="164"/>
      <c r="F492" s="164"/>
      <c r="G492" s="278"/>
      <c r="H492" s="401"/>
      <c r="I492" s="402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  <c r="AK492" s="170"/>
      <c r="AL492" s="170"/>
      <c r="AM492" s="170"/>
      <c r="AN492" s="170"/>
      <c r="AO492" s="170"/>
      <c r="AP492" s="170"/>
      <c r="AQ492" s="170"/>
      <c r="AR492" s="170"/>
      <c r="AS492" s="170"/>
      <c r="AT492" s="170"/>
      <c r="AU492" s="170"/>
      <c r="AV492" s="170"/>
      <c r="AW492" s="170"/>
      <c r="AX492" s="170"/>
      <c r="AY492" s="170"/>
      <c r="AZ492" s="170"/>
      <c r="BA492" s="170"/>
      <c r="BB492" s="170"/>
      <c r="BC492" s="170"/>
      <c r="BD492" s="170"/>
      <c r="BE492" s="170"/>
      <c r="BF492" s="170"/>
      <c r="BG492" s="170"/>
      <c r="BH492" s="170"/>
      <c r="BI492" s="170"/>
      <c r="BJ492" s="170"/>
      <c r="BK492" s="170"/>
      <c r="BL492" s="170"/>
      <c r="BM492" s="170"/>
      <c r="BN492" s="170"/>
      <c r="BO492" s="170"/>
      <c r="BP492" s="170"/>
      <c r="BQ492" s="170"/>
      <c r="BR492" s="170"/>
      <c r="BS492" s="170"/>
      <c r="BT492" s="170"/>
      <c r="BU492" s="170"/>
      <c r="BV492" s="170"/>
      <c r="BW492" s="170"/>
      <c r="BX492" s="170"/>
      <c r="BY492" s="170"/>
      <c r="BZ492" s="170"/>
      <c r="CA492" s="170"/>
      <c r="CB492" s="170"/>
      <c r="CC492" s="170"/>
      <c r="CD492" s="170"/>
      <c r="CE492" s="170"/>
      <c r="CF492" s="170"/>
      <c r="CG492" s="170"/>
      <c r="CH492" s="170"/>
      <c r="CI492" s="174"/>
      <c r="CJ492" s="175"/>
      <c r="CK492" s="174"/>
      <c r="CL492" s="174"/>
      <c r="CM492" s="175"/>
      <c r="CN492" s="175"/>
      <c r="CO492" s="175"/>
    </row>
    <row r="493" spans="1:94" s="448" customFormat="1" ht="14.25" customHeight="1" hidden="1" thickBot="1">
      <c r="A493" s="336"/>
      <c r="B493" s="83"/>
      <c r="C493" s="230" t="s">
        <v>331</v>
      </c>
      <c r="D493" s="84" t="s">
        <v>102</v>
      </c>
      <c r="E493" s="84" t="s">
        <v>103</v>
      </c>
      <c r="F493" s="85" t="s">
        <v>92</v>
      </c>
      <c r="G493" s="86">
        <f aca="true" t="shared" si="9" ref="G493:G498">H493-I493</f>
        <v>826209</v>
      </c>
      <c r="H493" s="379">
        <f>SUM(H494:H497)</f>
        <v>826209</v>
      </c>
      <c r="I493" s="380">
        <v>0</v>
      </c>
      <c r="J493" s="380">
        <v>0</v>
      </c>
      <c r="K493" s="380">
        <v>0</v>
      </c>
      <c r="L493" s="380">
        <v>0</v>
      </c>
      <c r="M493" s="380">
        <v>0</v>
      </c>
      <c r="N493" s="380">
        <v>0</v>
      </c>
      <c r="O493" s="380">
        <v>0</v>
      </c>
      <c r="P493" s="380">
        <v>0</v>
      </c>
      <c r="Q493" s="380">
        <v>0</v>
      </c>
      <c r="R493" s="380">
        <v>0</v>
      </c>
      <c r="S493" s="380">
        <v>0</v>
      </c>
      <c r="T493" s="380">
        <v>0</v>
      </c>
      <c r="U493" s="380">
        <v>0</v>
      </c>
      <c r="V493" s="380">
        <v>0</v>
      </c>
      <c r="W493" s="380">
        <v>0</v>
      </c>
      <c r="X493" s="327">
        <v>0</v>
      </c>
      <c r="Y493" s="380">
        <v>0</v>
      </c>
      <c r="Z493" s="380">
        <v>0</v>
      </c>
      <c r="AA493" s="380">
        <v>0</v>
      </c>
      <c r="AB493" s="380">
        <v>0</v>
      </c>
      <c r="AC493" s="380">
        <v>0</v>
      </c>
      <c r="AD493" s="380">
        <v>0</v>
      </c>
      <c r="AE493" s="380">
        <v>0</v>
      </c>
      <c r="AF493" s="380">
        <v>0</v>
      </c>
      <c r="AG493" s="380">
        <v>0</v>
      </c>
      <c r="AH493" s="380">
        <v>0</v>
      </c>
      <c r="AI493" s="380">
        <v>0</v>
      </c>
      <c r="AJ493" s="380"/>
      <c r="AK493" s="380">
        <v>0</v>
      </c>
      <c r="AL493" s="380"/>
      <c r="AM493" s="380">
        <v>0</v>
      </c>
      <c r="AN493" s="380">
        <v>0</v>
      </c>
      <c r="AO493" s="380">
        <v>0</v>
      </c>
      <c r="AP493" s="380">
        <v>0</v>
      </c>
      <c r="AQ493" s="380">
        <v>0</v>
      </c>
      <c r="AR493" s="380">
        <v>0</v>
      </c>
      <c r="AS493" s="380">
        <v>0</v>
      </c>
      <c r="AT493" s="380">
        <v>0</v>
      </c>
      <c r="AU493" s="380"/>
      <c r="AV493" s="380">
        <v>0</v>
      </c>
      <c r="AW493" s="380">
        <v>0</v>
      </c>
      <c r="AX493" s="380">
        <v>0</v>
      </c>
      <c r="AY493" s="380">
        <v>0</v>
      </c>
      <c r="AZ493" s="380">
        <v>0</v>
      </c>
      <c r="BA493" s="380">
        <v>0</v>
      </c>
      <c r="BB493" s="380">
        <v>0</v>
      </c>
      <c r="BC493" s="380">
        <v>0</v>
      </c>
      <c r="BD493" s="380">
        <v>0</v>
      </c>
      <c r="BE493" s="380">
        <v>0</v>
      </c>
      <c r="BF493" s="380">
        <v>0</v>
      </c>
      <c r="BG493" s="380">
        <v>0</v>
      </c>
      <c r="BH493" s="380">
        <v>0</v>
      </c>
      <c r="BI493" s="221">
        <v>0</v>
      </c>
      <c r="BJ493" s="380">
        <v>0</v>
      </c>
      <c r="BK493" s="380">
        <v>0</v>
      </c>
      <c r="BL493" s="380">
        <v>0</v>
      </c>
      <c r="BM493" s="380">
        <v>0</v>
      </c>
      <c r="BN493" s="380">
        <v>0</v>
      </c>
      <c r="BO493" s="380">
        <v>0</v>
      </c>
      <c r="BP493" s="380">
        <v>0</v>
      </c>
      <c r="BQ493" s="380">
        <v>0</v>
      </c>
      <c r="BR493" s="380">
        <v>0</v>
      </c>
      <c r="BS493" s="380">
        <v>0</v>
      </c>
      <c r="BT493" s="380">
        <v>0</v>
      </c>
      <c r="BU493" s="380">
        <v>0</v>
      </c>
      <c r="BV493" s="380">
        <v>0</v>
      </c>
      <c r="BW493" s="380">
        <v>0</v>
      </c>
      <c r="BX493" s="380">
        <v>0</v>
      </c>
      <c r="BY493" s="380">
        <v>0</v>
      </c>
      <c r="BZ493" s="380">
        <v>0</v>
      </c>
      <c r="CA493" s="380"/>
      <c r="CB493" s="380">
        <v>0</v>
      </c>
      <c r="CC493" s="380">
        <v>0</v>
      </c>
      <c r="CD493" s="380">
        <v>0</v>
      </c>
      <c r="CE493" s="380">
        <v>0</v>
      </c>
      <c r="CF493" s="380">
        <v>0</v>
      </c>
      <c r="CG493" s="380">
        <v>0</v>
      </c>
      <c r="CH493" s="380">
        <f>SUM(CH494:CH497)</f>
        <v>0</v>
      </c>
      <c r="CI493" s="381"/>
      <c r="CJ493" s="381"/>
      <c r="CK493" s="382"/>
      <c r="CL493" s="383"/>
      <c r="CM493" s="384"/>
      <c r="CN493" s="385"/>
      <c r="CO493" s="384"/>
      <c r="CP493" s="386"/>
    </row>
    <row r="494" spans="1:94" s="450" customFormat="1" ht="14.25" customHeight="1" hidden="1" thickBot="1">
      <c r="A494" s="130"/>
      <c r="B494" s="131"/>
      <c r="C494" s="542" t="s">
        <v>178</v>
      </c>
      <c r="D494" s="185"/>
      <c r="E494" s="185"/>
      <c r="F494" s="186"/>
      <c r="G494" s="92">
        <f t="shared" si="9"/>
        <v>826209</v>
      </c>
      <c r="H494" s="134">
        <v>826209</v>
      </c>
      <c r="I494" s="135">
        <v>0</v>
      </c>
      <c r="J494" s="201">
        <v>0</v>
      </c>
      <c r="K494" s="190">
        <v>0</v>
      </c>
      <c r="L494" s="190"/>
      <c r="M494" s="190"/>
      <c r="N494" s="135">
        <v>0</v>
      </c>
      <c r="O494" s="190"/>
      <c r="P494" s="190"/>
      <c r="Q494" s="190"/>
      <c r="R494" s="190"/>
      <c r="S494" s="190"/>
      <c r="T494" s="135">
        <v>0</v>
      </c>
      <c r="U494" s="190"/>
      <c r="V494" s="190"/>
      <c r="W494" s="190"/>
      <c r="X494" s="139">
        <v>0</v>
      </c>
      <c r="Y494" s="190"/>
      <c r="Z494" s="190"/>
      <c r="AA494" s="190"/>
      <c r="AB494" s="190"/>
      <c r="AC494" s="190"/>
      <c r="AD494" s="190"/>
      <c r="AE494" s="190"/>
      <c r="AF494" s="135">
        <v>0</v>
      </c>
      <c r="AG494" s="135"/>
      <c r="AH494" s="190"/>
      <c r="AI494" s="135">
        <v>0</v>
      </c>
      <c r="AJ494" s="190"/>
      <c r="AK494" s="190"/>
      <c r="AL494" s="190"/>
      <c r="AM494" s="190"/>
      <c r="AN494" s="190"/>
      <c r="AO494" s="190"/>
      <c r="AP494" s="190"/>
      <c r="AQ494" s="190"/>
      <c r="AR494" s="190"/>
      <c r="AS494" s="190"/>
      <c r="AT494" s="190"/>
      <c r="AU494" s="190"/>
      <c r="AV494" s="190"/>
      <c r="AW494" s="190">
        <v>0</v>
      </c>
      <c r="AX494" s="135">
        <v>0</v>
      </c>
      <c r="AY494" s="190"/>
      <c r="AZ494" s="190"/>
      <c r="BA494" s="190"/>
      <c r="BB494" s="190"/>
      <c r="BC494" s="190"/>
      <c r="BD494" s="135">
        <v>0</v>
      </c>
      <c r="BE494" s="190"/>
      <c r="BF494" s="190"/>
      <c r="BG494" s="135">
        <v>0</v>
      </c>
      <c r="BH494" s="190"/>
      <c r="BI494" s="125">
        <v>0</v>
      </c>
      <c r="BJ494" s="573"/>
      <c r="BK494" s="135">
        <v>0</v>
      </c>
      <c r="BL494" s="190"/>
      <c r="BM494" s="190"/>
      <c r="BN494" s="190"/>
      <c r="BO494" s="190"/>
      <c r="BP494" s="135"/>
      <c r="BQ494" s="190"/>
      <c r="BR494" s="190">
        <v>0</v>
      </c>
      <c r="BS494" s="190">
        <v>0</v>
      </c>
      <c r="BT494" s="135">
        <v>0</v>
      </c>
      <c r="BU494" s="190"/>
      <c r="BV494" s="190"/>
      <c r="BW494" s="125">
        <v>0</v>
      </c>
      <c r="BX494" s="190"/>
      <c r="BY494" s="190"/>
      <c r="BZ494" s="190"/>
      <c r="CA494" s="190"/>
      <c r="CB494" s="135">
        <v>0</v>
      </c>
      <c r="CC494" s="190"/>
      <c r="CD494" s="190"/>
      <c r="CE494" s="190"/>
      <c r="CF494" s="190"/>
      <c r="CG494" s="190"/>
      <c r="CH494" s="190"/>
      <c r="CI494" s="189"/>
      <c r="CJ494" s="202"/>
      <c r="CK494" s="189"/>
      <c r="CL494" s="189"/>
      <c r="CM494" s="202"/>
      <c r="CN494" s="203"/>
      <c r="CO494" s="202"/>
      <c r="CP494" s="188"/>
    </row>
    <row r="495" spans="1:94" s="450" customFormat="1" ht="14.25" customHeight="1" hidden="1" thickBot="1">
      <c r="A495" s="130"/>
      <c r="B495" s="131"/>
      <c r="C495" s="539" t="s">
        <v>179</v>
      </c>
      <c r="D495" s="132"/>
      <c r="E495" s="132"/>
      <c r="F495" s="133"/>
      <c r="G495" s="92">
        <f t="shared" si="9"/>
        <v>0</v>
      </c>
      <c r="H495" s="134">
        <f>I495+BO495+CH495+CJ495</f>
        <v>0</v>
      </c>
      <c r="I495" s="135">
        <v>0</v>
      </c>
      <c r="J495" s="201">
        <v>0</v>
      </c>
      <c r="K495" s="137">
        <v>0</v>
      </c>
      <c r="L495" s="138"/>
      <c r="M495" s="138"/>
      <c r="N495" s="139">
        <v>0</v>
      </c>
      <c r="O495" s="138"/>
      <c r="P495" s="138"/>
      <c r="Q495" s="138"/>
      <c r="R495" s="138"/>
      <c r="S495" s="138"/>
      <c r="T495" s="139">
        <v>0</v>
      </c>
      <c r="U495" s="138"/>
      <c r="V495" s="138"/>
      <c r="W495" s="138"/>
      <c r="X495" s="139">
        <v>0</v>
      </c>
      <c r="Y495" s="138"/>
      <c r="Z495" s="138"/>
      <c r="AA495" s="138"/>
      <c r="AB495" s="138"/>
      <c r="AC495" s="138"/>
      <c r="AD495" s="138"/>
      <c r="AE495" s="138"/>
      <c r="AF495" s="139">
        <v>0</v>
      </c>
      <c r="AG495" s="139"/>
      <c r="AH495" s="209"/>
      <c r="AI495" s="139">
        <v>0</v>
      </c>
      <c r="AJ495" s="137"/>
      <c r="AK495" s="138"/>
      <c r="AL495" s="138"/>
      <c r="AM495" s="138"/>
      <c r="AN495" s="138"/>
      <c r="AO495" s="138"/>
      <c r="AP495" s="138"/>
      <c r="AQ495" s="138"/>
      <c r="AR495" s="138"/>
      <c r="AS495" s="138"/>
      <c r="AT495" s="138"/>
      <c r="AU495" s="138"/>
      <c r="AV495" s="138"/>
      <c r="AW495" s="190">
        <v>0</v>
      </c>
      <c r="AX495" s="139">
        <v>0</v>
      </c>
      <c r="AY495" s="138"/>
      <c r="AZ495" s="138"/>
      <c r="BA495" s="138"/>
      <c r="BB495" s="138"/>
      <c r="BC495" s="138"/>
      <c r="BD495" s="139">
        <v>0</v>
      </c>
      <c r="BE495" s="138"/>
      <c r="BF495" s="138"/>
      <c r="BG495" s="139">
        <v>0</v>
      </c>
      <c r="BH495" s="141"/>
      <c r="BI495" s="125">
        <v>0</v>
      </c>
      <c r="BJ495" s="136"/>
      <c r="BK495" s="139">
        <v>0</v>
      </c>
      <c r="BL495" s="138"/>
      <c r="BM495" s="138"/>
      <c r="BN495" s="138"/>
      <c r="BO495" s="138"/>
      <c r="BP495" s="139"/>
      <c r="BQ495" s="138"/>
      <c r="BR495" s="138">
        <v>0</v>
      </c>
      <c r="BS495" s="141">
        <v>0</v>
      </c>
      <c r="BT495" s="139">
        <v>0</v>
      </c>
      <c r="BU495" s="138"/>
      <c r="BV495" s="138"/>
      <c r="BW495" s="125">
        <v>0</v>
      </c>
      <c r="BX495" s="138"/>
      <c r="BY495" s="138"/>
      <c r="BZ495" s="138"/>
      <c r="CA495" s="137"/>
      <c r="CB495" s="139">
        <v>0</v>
      </c>
      <c r="CC495" s="138"/>
      <c r="CD495" s="138"/>
      <c r="CE495" s="138"/>
      <c r="CF495" s="138"/>
      <c r="CG495" s="138"/>
      <c r="CH495" s="138"/>
      <c r="CI495" s="142"/>
      <c r="CJ495" s="143"/>
      <c r="CK495" s="142"/>
      <c r="CL495" s="144"/>
      <c r="CM495" s="145"/>
      <c r="CN495" s="146"/>
      <c r="CO495" s="145"/>
      <c r="CP495" s="147"/>
    </row>
    <row r="496" spans="1:94" s="450" customFormat="1" ht="14.25" customHeight="1" hidden="1" thickBot="1">
      <c r="A496" s="149"/>
      <c r="B496" s="120"/>
      <c r="C496" s="540" t="s">
        <v>180</v>
      </c>
      <c r="D496" s="150"/>
      <c r="E496" s="150"/>
      <c r="F496" s="151"/>
      <c r="G496" s="92">
        <f t="shared" si="9"/>
        <v>0</v>
      </c>
      <c r="H496" s="152">
        <f>I496+BO496+CH496+CJ496</f>
        <v>0</v>
      </c>
      <c r="I496" s="123">
        <v>0</v>
      </c>
      <c r="J496" s="201">
        <v>0</v>
      </c>
      <c r="K496" s="154">
        <v>0</v>
      </c>
      <c r="L496" s="126"/>
      <c r="M496" s="126"/>
      <c r="N496" s="155">
        <v>0</v>
      </c>
      <c r="O496" s="126"/>
      <c r="P496" s="126"/>
      <c r="Q496" s="126"/>
      <c r="R496" s="126"/>
      <c r="S496" s="126"/>
      <c r="T496" s="139">
        <v>0</v>
      </c>
      <c r="U496" s="126"/>
      <c r="V496" s="126"/>
      <c r="W496" s="126"/>
      <c r="X496" s="139">
        <v>0</v>
      </c>
      <c r="Y496" s="126"/>
      <c r="Z496" s="126"/>
      <c r="AA496" s="126"/>
      <c r="AB496" s="126"/>
      <c r="AC496" s="126"/>
      <c r="AD496" s="126"/>
      <c r="AE496" s="126"/>
      <c r="AF496" s="155">
        <v>0</v>
      </c>
      <c r="AG496" s="155"/>
      <c r="AH496" s="156"/>
      <c r="AI496" s="139">
        <v>0</v>
      </c>
      <c r="AJ496" s="137"/>
      <c r="AK496" s="126"/>
      <c r="AL496" s="126"/>
      <c r="AM496" s="126"/>
      <c r="AN496" s="126"/>
      <c r="AO496" s="126"/>
      <c r="AP496" s="126"/>
      <c r="AQ496" s="126"/>
      <c r="AR496" s="126"/>
      <c r="AS496" s="126"/>
      <c r="AT496" s="126"/>
      <c r="AU496" s="126"/>
      <c r="AV496" s="126"/>
      <c r="AW496" s="190">
        <v>0</v>
      </c>
      <c r="AX496" s="139">
        <v>0</v>
      </c>
      <c r="AY496" s="126"/>
      <c r="AZ496" s="126"/>
      <c r="BA496" s="126"/>
      <c r="BB496" s="126"/>
      <c r="BC496" s="126"/>
      <c r="BD496" s="139">
        <v>0</v>
      </c>
      <c r="BE496" s="126"/>
      <c r="BF496" s="126"/>
      <c r="BG496" s="139">
        <v>0</v>
      </c>
      <c r="BH496" s="232"/>
      <c r="BI496" s="125">
        <v>0</v>
      </c>
      <c r="BJ496" s="136"/>
      <c r="BK496" s="139">
        <v>0</v>
      </c>
      <c r="BL496" s="126"/>
      <c r="BM496" s="126"/>
      <c r="BN496" s="126"/>
      <c r="BO496" s="126"/>
      <c r="BP496" s="139"/>
      <c r="BQ496" s="126"/>
      <c r="BR496" s="138">
        <v>0</v>
      </c>
      <c r="BS496" s="141">
        <v>0</v>
      </c>
      <c r="BT496" s="139">
        <v>0</v>
      </c>
      <c r="BU496" s="126"/>
      <c r="BV496" s="126"/>
      <c r="BW496" s="125">
        <v>0</v>
      </c>
      <c r="BX496" s="126"/>
      <c r="BY496" s="126"/>
      <c r="BZ496" s="126"/>
      <c r="CA496" s="137"/>
      <c r="CB496" s="139">
        <v>0</v>
      </c>
      <c r="CC496" s="126"/>
      <c r="CD496" s="126"/>
      <c r="CE496" s="126"/>
      <c r="CF496" s="126"/>
      <c r="CG496" s="126"/>
      <c r="CH496" s="126"/>
      <c r="CI496" s="157"/>
      <c r="CJ496" s="158"/>
      <c r="CK496" s="157"/>
      <c r="CL496" s="144"/>
      <c r="CM496" s="159"/>
      <c r="CN496" s="160"/>
      <c r="CO496" s="159"/>
      <c r="CP496" s="161"/>
    </row>
    <row r="497" spans="1:94" s="450" customFormat="1" ht="14.25" customHeight="1" hidden="1" thickBot="1">
      <c r="A497" s="162"/>
      <c r="B497" s="163"/>
      <c r="C497" s="541" t="s">
        <v>181</v>
      </c>
      <c r="D497" s="164"/>
      <c r="E497" s="164"/>
      <c r="F497" s="165"/>
      <c r="G497" s="113">
        <f t="shared" si="9"/>
        <v>0</v>
      </c>
      <c r="H497" s="166">
        <f>I497+BO497+CH497+CJ497</f>
        <v>0</v>
      </c>
      <c r="I497" s="167">
        <v>0</v>
      </c>
      <c r="J497" s="201">
        <v>0</v>
      </c>
      <c r="K497" s="169">
        <v>0</v>
      </c>
      <c r="L497" s="170"/>
      <c r="M497" s="170"/>
      <c r="N497" s="171">
        <v>0</v>
      </c>
      <c r="O497" s="170"/>
      <c r="P497" s="170"/>
      <c r="Q497" s="170"/>
      <c r="R497" s="170"/>
      <c r="S497" s="170"/>
      <c r="T497" s="171">
        <v>0</v>
      </c>
      <c r="U497" s="170"/>
      <c r="V497" s="170"/>
      <c r="W497" s="170"/>
      <c r="X497" s="171">
        <v>0</v>
      </c>
      <c r="Y497" s="170"/>
      <c r="Z497" s="170"/>
      <c r="AA497" s="170"/>
      <c r="AB497" s="170"/>
      <c r="AC497" s="170"/>
      <c r="AD497" s="170"/>
      <c r="AE497" s="170"/>
      <c r="AF497" s="171">
        <v>0</v>
      </c>
      <c r="AG497" s="171"/>
      <c r="AH497" s="172"/>
      <c r="AI497" s="139">
        <v>0</v>
      </c>
      <c r="AJ497" s="213"/>
      <c r="AK497" s="170"/>
      <c r="AL497" s="170"/>
      <c r="AM497" s="170"/>
      <c r="AN497" s="170"/>
      <c r="AO497" s="170"/>
      <c r="AP497" s="170"/>
      <c r="AQ497" s="170"/>
      <c r="AR497" s="170"/>
      <c r="AS497" s="170"/>
      <c r="AT497" s="170"/>
      <c r="AU497" s="170"/>
      <c r="AV497" s="170"/>
      <c r="AW497" s="190">
        <v>0</v>
      </c>
      <c r="AX497" s="171">
        <v>0</v>
      </c>
      <c r="AY497" s="170"/>
      <c r="AZ497" s="170"/>
      <c r="BA497" s="170"/>
      <c r="BB497" s="170"/>
      <c r="BC497" s="170"/>
      <c r="BD497" s="171">
        <v>0</v>
      </c>
      <c r="BE497" s="170"/>
      <c r="BF497" s="170"/>
      <c r="BG497" s="171">
        <v>0</v>
      </c>
      <c r="BH497" s="173"/>
      <c r="BI497" s="125">
        <v>0</v>
      </c>
      <c r="BJ497" s="153"/>
      <c r="BK497" s="171">
        <v>0</v>
      </c>
      <c r="BL497" s="170"/>
      <c r="BM497" s="170"/>
      <c r="BN497" s="170"/>
      <c r="BO497" s="170"/>
      <c r="BP497" s="171"/>
      <c r="BQ497" s="170"/>
      <c r="BR497" s="170">
        <v>0</v>
      </c>
      <c r="BS497" s="173">
        <v>0</v>
      </c>
      <c r="BT497" s="171">
        <v>0</v>
      </c>
      <c r="BU497" s="170"/>
      <c r="BV497" s="170"/>
      <c r="BW497" s="125">
        <v>0</v>
      </c>
      <c r="BX497" s="170"/>
      <c r="BY497" s="170"/>
      <c r="BZ497" s="170"/>
      <c r="CA497" s="169"/>
      <c r="CB497" s="171">
        <v>0</v>
      </c>
      <c r="CC497" s="170"/>
      <c r="CD497" s="170"/>
      <c r="CE497" s="170"/>
      <c r="CF497" s="170"/>
      <c r="CG497" s="170"/>
      <c r="CH497" s="170"/>
      <c r="CI497" s="174"/>
      <c r="CJ497" s="175"/>
      <c r="CK497" s="176"/>
      <c r="CL497" s="177"/>
      <c r="CM497" s="178"/>
      <c r="CN497" s="179"/>
      <c r="CO497" s="178"/>
      <c r="CP497" s="148"/>
    </row>
    <row r="498" spans="1:94" s="88" customFormat="1" ht="30" customHeight="1" thickBot="1">
      <c r="A498" s="82"/>
      <c r="B498" s="83"/>
      <c r="C498" s="626" t="s">
        <v>383</v>
      </c>
      <c r="D498" s="84"/>
      <c r="E498" s="84"/>
      <c r="F498" s="84"/>
      <c r="G498" s="86">
        <f t="shared" si="9"/>
        <v>-2850000</v>
      </c>
      <c r="H498" s="379">
        <f>SUM(H499:H499)</f>
        <v>0</v>
      </c>
      <c r="I498" s="380">
        <v>2850000</v>
      </c>
      <c r="J498" s="380">
        <v>2850000</v>
      </c>
      <c r="K498" s="380">
        <v>0</v>
      </c>
      <c r="L498" s="380">
        <v>0</v>
      </c>
      <c r="M498" s="380">
        <v>0</v>
      </c>
      <c r="N498" s="380">
        <v>0</v>
      </c>
      <c r="O498" s="380">
        <v>0</v>
      </c>
      <c r="P498" s="380">
        <v>0</v>
      </c>
      <c r="Q498" s="380">
        <v>0</v>
      </c>
      <c r="R498" s="380">
        <v>0</v>
      </c>
      <c r="S498" s="380">
        <v>0</v>
      </c>
      <c r="T498" s="380">
        <v>0</v>
      </c>
      <c r="U498" s="380">
        <v>0</v>
      </c>
      <c r="V498" s="380">
        <v>0</v>
      </c>
      <c r="W498" s="380">
        <v>0</v>
      </c>
      <c r="X498" s="380">
        <v>0</v>
      </c>
      <c r="Y498" s="380">
        <v>0</v>
      </c>
      <c r="Z498" s="380">
        <v>0</v>
      </c>
      <c r="AA498" s="380">
        <v>0</v>
      </c>
      <c r="AB498" s="380">
        <v>0</v>
      </c>
      <c r="AC498" s="380">
        <v>0</v>
      </c>
      <c r="AD498" s="380">
        <v>0</v>
      </c>
      <c r="AE498" s="380">
        <v>0</v>
      </c>
      <c r="AF498" s="380">
        <v>2850000</v>
      </c>
      <c r="AG498" s="380">
        <v>0</v>
      </c>
      <c r="AH498" s="380">
        <v>0</v>
      </c>
      <c r="AI498" s="380">
        <v>2850000</v>
      </c>
      <c r="AJ498" s="380">
        <v>0</v>
      </c>
      <c r="AK498" s="380">
        <v>0</v>
      </c>
      <c r="AL498" s="380">
        <v>0</v>
      </c>
      <c r="AM498" s="380">
        <v>0</v>
      </c>
      <c r="AN498" s="380">
        <v>0</v>
      </c>
      <c r="AO498" s="380">
        <v>0</v>
      </c>
      <c r="AP498" s="380">
        <v>0</v>
      </c>
      <c r="AQ498" s="380">
        <v>0</v>
      </c>
      <c r="AR498" s="380">
        <v>0</v>
      </c>
      <c r="AS498" s="380">
        <v>0</v>
      </c>
      <c r="AT498" s="380">
        <v>0</v>
      </c>
      <c r="AU498" s="380">
        <v>0</v>
      </c>
      <c r="AV498" s="380">
        <v>2850000</v>
      </c>
      <c r="AW498" s="380">
        <v>0</v>
      </c>
      <c r="AX498" s="380">
        <v>0</v>
      </c>
      <c r="AY498" s="380">
        <v>0</v>
      </c>
      <c r="AZ498" s="380">
        <v>0</v>
      </c>
      <c r="BA498" s="380">
        <v>0</v>
      </c>
      <c r="BB498" s="380">
        <v>0</v>
      </c>
      <c r="BC498" s="380">
        <v>0</v>
      </c>
      <c r="BD498" s="380">
        <v>0</v>
      </c>
      <c r="BE498" s="380">
        <v>0</v>
      </c>
      <c r="BF498" s="380">
        <v>0</v>
      </c>
      <c r="BG498" s="380">
        <v>0</v>
      </c>
      <c r="BH498" s="380">
        <v>0</v>
      </c>
      <c r="BI498" s="380">
        <v>0</v>
      </c>
      <c r="BJ498" s="380">
        <v>0</v>
      </c>
      <c r="BK498" s="380">
        <v>0</v>
      </c>
      <c r="BL498" s="380">
        <v>0</v>
      </c>
      <c r="BM498" s="380">
        <v>0</v>
      </c>
      <c r="BN498" s="380">
        <v>0</v>
      </c>
      <c r="BO498" s="380">
        <v>0</v>
      </c>
      <c r="BP498" s="380">
        <v>0</v>
      </c>
      <c r="BQ498" s="380">
        <v>0</v>
      </c>
      <c r="BR498" s="380">
        <v>0</v>
      </c>
      <c r="BS498" s="380">
        <v>0</v>
      </c>
      <c r="BT498" s="380">
        <v>0</v>
      </c>
      <c r="BU498" s="380">
        <v>0</v>
      </c>
      <c r="BV498" s="380">
        <v>0</v>
      </c>
      <c r="BW498" s="380">
        <v>0</v>
      </c>
      <c r="BX498" s="380">
        <v>0</v>
      </c>
      <c r="BY498" s="380">
        <v>0</v>
      </c>
      <c r="BZ498" s="380">
        <v>0</v>
      </c>
      <c r="CA498" s="380">
        <v>0</v>
      </c>
      <c r="CB498" s="380">
        <v>0</v>
      </c>
      <c r="CC498" s="380">
        <v>0</v>
      </c>
      <c r="CD498" s="380">
        <v>0</v>
      </c>
      <c r="CE498" s="380">
        <v>0</v>
      </c>
      <c r="CF498" s="380">
        <v>0</v>
      </c>
      <c r="CG498" s="380">
        <v>0</v>
      </c>
      <c r="CH498" s="380">
        <f>SUM(CH499:CH499)</f>
        <v>0</v>
      </c>
      <c r="CI498" s="381"/>
      <c r="CJ498" s="381"/>
      <c r="CK498" s="382"/>
      <c r="CL498" s="383"/>
      <c r="CM498" s="384"/>
      <c r="CN498" s="385"/>
      <c r="CO498" s="384"/>
      <c r="CP498" s="386"/>
    </row>
    <row r="499" spans="1:93" s="129" customFormat="1" ht="14.25" customHeight="1">
      <c r="A499" s="119"/>
      <c r="B499" s="120"/>
      <c r="C499" s="540"/>
      <c r="D499" s="150"/>
      <c r="E499" s="150"/>
      <c r="F499" s="150"/>
      <c r="G499" s="121"/>
      <c r="H499" s="127"/>
      <c r="I499" s="125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  <c r="AW499" s="126"/>
      <c r="AX499" s="126"/>
      <c r="AY499" s="126"/>
      <c r="AZ499" s="126"/>
      <c r="BA499" s="126"/>
      <c r="BB499" s="126"/>
      <c r="BC499" s="126"/>
      <c r="BD499" s="126"/>
      <c r="BE499" s="126"/>
      <c r="BF499" s="126"/>
      <c r="BG499" s="126"/>
      <c r="BH499" s="126"/>
      <c r="BI499" s="138"/>
      <c r="BJ499" s="126"/>
      <c r="BK499" s="126"/>
      <c r="BL499" s="126"/>
      <c r="BM499" s="126"/>
      <c r="BN499" s="126"/>
      <c r="BO499" s="126"/>
      <c r="BP499" s="126"/>
      <c r="BQ499" s="126"/>
      <c r="BR499" s="126"/>
      <c r="BS499" s="126"/>
      <c r="BT499" s="126"/>
      <c r="BU499" s="126"/>
      <c r="BV499" s="126"/>
      <c r="BW499" s="126"/>
      <c r="BX499" s="126"/>
      <c r="BY499" s="126"/>
      <c r="BZ499" s="126"/>
      <c r="CA499" s="126"/>
      <c r="CB499" s="126"/>
      <c r="CC499" s="126"/>
      <c r="CD499" s="126"/>
      <c r="CE499" s="126"/>
      <c r="CF499" s="126"/>
      <c r="CG499" s="126"/>
      <c r="CH499" s="126"/>
      <c r="CI499" s="157"/>
      <c r="CJ499" s="158"/>
      <c r="CK499" s="157"/>
      <c r="CL499" s="157"/>
      <c r="CM499" s="158"/>
      <c r="CN499" s="158"/>
      <c r="CO499" s="158"/>
    </row>
    <row r="500" spans="1:94" s="88" customFormat="1" ht="30" customHeight="1" thickBot="1">
      <c r="A500" s="82"/>
      <c r="B500" s="83"/>
      <c r="C500" s="230" t="s">
        <v>398</v>
      </c>
      <c r="D500" s="84"/>
      <c r="E500" s="84"/>
      <c r="F500" s="84"/>
      <c r="G500" s="86" t="e">
        <f>H500-I500</f>
        <v>#REF!</v>
      </c>
      <c r="H500" s="379" t="e">
        <f>SUM(#REF!)</f>
        <v>#REF!</v>
      </c>
      <c r="I500" s="380"/>
      <c r="J500" s="380"/>
      <c r="K500" s="380"/>
      <c r="L500" s="380"/>
      <c r="M500" s="380"/>
      <c r="N500" s="380"/>
      <c r="O500" s="380"/>
      <c r="P500" s="380"/>
      <c r="Q500" s="380"/>
      <c r="R500" s="380"/>
      <c r="S500" s="380"/>
      <c r="T500" s="380"/>
      <c r="U500" s="380"/>
      <c r="V500" s="380"/>
      <c r="W500" s="380"/>
      <c r="X500" s="327"/>
      <c r="Y500" s="380"/>
      <c r="Z500" s="380"/>
      <c r="AA500" s="380"/>
      <c r="AB500" s="380"/>
      <c r="AC500" s="380"/>
      <c r="AD500" s="380"/>
      <c r="AE500" s="380"/>
      <c r="AF500" s="380"/>
      <c r="AG500" s="380"/>
      <c r="AH500" s="380"/>
      <c r="AI500" s="380"/>
      <c r="AJ500" s="380"/>
      <c r="AK500" s="380"/>
      <c r="AL500" s="380"/>
      <c r="AM500" s="380"/>
      <c r="AN500" s="380"/>
      <c r="AO500" s="380"/>
      <c r="AP500" s="380"/>
      <c r="AQ500" s="380"/>
      <c r="AR500" s="380"/>
      <c r="AS500" s="380"/>
      <c r="AT500" s="380"/>
      <c r="AU500" s="380"/>
      <c r="AV500" s="380"/>
      <c r="AW500" s="380"/>
      <c r="AX500" s="380"/>
      <c r="AY500" s="380"/>
      <c r="AZ500" s="380"/>
      <c r="BA500" s="380"/>
      <c r="BB500" s="380"/>
      <c r="BC500" s="380"/>
      <c r="BD500" s="380"/>
      <c r="BE500" s="380"/>
      <c r="BF500" s="380"/>
      <c r="BG500" s="380"/>
      <c r="BH500" s="380"/>
      <c r="BI500" s="380"/>
      <c r="BJ500" s="380"/>
      <c r="BK500" s="380"/>
      <c r="BL500" s="380"/>
      <c r="BM500" s="380"/>
      <c r="BN500" s="380"/>
      <c r="BO500" s="380"/>
      <c r="BP500" s="380"/>
      <c r="BQ500" s="380"/>
      <c r="BR500" s="380"/>
      <c r="BS500" s="380"/>
      <c r="BT500" s="380"/>
      <c r="BU500" s="380"/>
      <c r="BV500" s="380"/>
      <c r="BW500" s="380"/>
      <c r="BX500" s="380"/>
      <c r="BY500" s="380"/>
      <c r="BZ500" s="380"/>
      <c r="CA500" s="380"/>
      <c r="CB500" s="380"/>
      <c r="CC500" s="380"/>
      <c r="CD500" s="380"/>
      <c r="CE500" s="380"/>
      <c r="CF500" s="380"/>
      <c r="CG500" s="380"/>
      <c r="CH500" s="380" t="e">
        <f>SUM(#REF!)</f>
        <v>#REF!</v>
      </c>
      <c r="CI500" s="381"/>
      <c r="CJ500" s="381"/>
      <c r="CK500" s="382"/>
      <c r="CL500" s="383"/>
      <c r="CM500" s="384"/>
      <c r="CN500" s="385"/>
      <c r="CO500" s="384"/>
      <c r="CP500" s="386"/>
    </row>
    <row r="501" spans="1:94" s="88" customFormat="1" ht="30" customHeight="1" thickBot="1">
      <c r="A501" s="82"/>
      <c r="B501" s="83"/>
      <c r="C501" s="626" t="s">
        <v>382</v>
      </c>
      <c r="D501" s="84"/>
      <c r="E501" s="84"/>
      <c r="F501" s="84"/>
      <c r="G501" s="86" t="e">
        <f>H501-I501</f>
        <v>#REF!</v>
      </c>
      <c r="H501" s="379" t="e">
        <f>SUM(H502:H503)</f>
        <v>#REF!</v>
      </c>
      <c r="I501" s="380">
        <v>675775</v>
      </c>
      <c r="J501" s="380">
        <v>0</v>
      </c>
      <c r="K501" s="380">
        <v>0</v>
      </c>
      <c r="L501" s="380">
        <v>0</v>
      </c>
      <c r="M501" s="380">
        <v>0</v>
      </c>
      <c r="N501" s="380">
        <v>0</v>
      </c>
      <c r="O501" s="380">
        <v>0</v>
      </c>
      <c r="P501" s="380">
        <v>0</v>
      </c>
      <c r="Q501" s="380">
        <v>0</v>
      </c>
      <c r="R501" s="380">
        <v>0</v>
      </c>
      <c r="S501" s="380">
        <v>0</v>
      </c>
      <c r="T501" s="380">
        <v>0</v>
      </c>
      <c r="U501" s="380">
        <v>0</v>
      </c>
      <c r="V501" s="380">
        <v>0</v>
      </c>
      <c r="W501" s="380">
        <v>0</v>
      </c>
      <c r="X501" s="380">
        <v>0</v>
      </c>
      <c r="Y501" s="380">
        <v>0</v>
      </c>
      <c r="Z501" s="380">
        <v>0</v>
      </c>
      <c r="AA501" s="380">
        <v>0</v>
      </c>
      <c r="AB501" s="380">
        <v>0</v>
      </c>
      <c r="AC501" s="380">
        <v>0</v>
      </c>
      <c r="AD501" s="380">
        <v>0</v>
      </c>
      <c r="AE501" s="380">
        <v>0</v>
      </c>
      <c r="AF501" s="380">
        <v>0</v>
      </c>
      <c r="AG501" s="380">
        <v>0</v>
      </c>
      <c r="AH501" s="380">
        <v>0</v>
      </c>
      <c r="AI501" s="380">
        <v>0</v>
      </c>
      <c r="AJ501" s="380">
        <v>0</v>
      </c>
      <c r="AK501" s="380">
        <v>0</v>
      </c>
      <c r="AL501" s="380">
        <v>0</v>
      </c>
      <c r="AM501" s="380">
        <v>0</v>
      </c>
      <c r="AN501" s="380">
        <v>0</v>
      </c>
      <c r="AO501" s="380">
        <v>0</v>
      </c>
      <c r="AP501" s="380">
        <v>0</v>
      </c>
      <c r="AQ501" s="380">
        <v>0</v>
      </c>
      <c r="AR501" s="380">
        <v>0</v>
      </c>
      <c r="AS501" s="380">
        <v>0</v>
      </c>
      <c r="AT501" s="380">
        <v>0</v>
      </c>
      <c r="AU501" s="380">
        <v>0</v>
      </c>
      <c r="AV501" s="380">
        <v>0</v>
      </c>
      <c r="AW501" s="380">
        <v>0</v>
      </c>
      <c r="AX501" s="380">
        <v>0</v>
      </c>
      <c r="AY501" s="380">
        <v>0</v>
      </c>
      <c r="AZ501" s="380">
        <v>0</v>
      </c>
      <c r="BA501" s="380">
        <v>0</v>
      </c>
      <c r="BB501" s="380">
        <v>0</v>
      </c>
      <c r="BC501" s="380">
        <v>0</v>
      </c>
      <c r="BD501" s="380">
        <v>0</v>
      </c>
      <c r="BE501" s="380">
        <v>0</v>
      </c>
      <c r="BF501" s="380">
        <v>0</v>
      </c>
      <c r="BG501" s="380">
        <v>0</v>
      </c>
      <c r="BH501" s="380">
        <v>0</v>
      </c>
      <c r="BI501" s="380">
        <v>0</v>
      </c>
      <c r="BJ501" s="380">
        <v>0</v>
      </c>
      <c r="BK501" s="380">
        <v>0</v>
      </c>
      <c r="BL501" s="380">
        <v>0</v>
      </c>
      <c r="BM501" s="380">
        <v>0</v>
      </c>
      <c r="BN501" s="380">
        <v>0</v>
      </c>
      <c r="BO501" s="380">
        <v>0</v>
      </c>
      <c r="BP501" s="380">
        <v>0</v>
      </c>
      <c r="BQ501" s="380">
        <v>0</v>
      </c>
      <c r="BR501" s="380">
        <v>675775</v>
      </c>
      <c r="BS501" s="380">
        <v>675775</v>
      </c>
      <c r="BT501" s="380">
        <v>510998</v>
      </c>
      <c r="BU501" s="380">
        <v>510998</v>
      </c>
      <c r="BV501" s="380">
        <v>0</v>
      </c>
      <c r="BW501" s="380">
        <v>0</v>
      </c>
      <c r="BX501" s="380">
        <v>0</v>
      </c>
      <c r="BY501" s="380">
        <v>0</v>
      </c>
      <c r="BZ501" s="380">
        <v>0</v>
      </c>
      <c r="CA501" s="380">
        <v>0</v>
      </c>
      <c r="CB501" s="380">
        <v>164777</v>
      </c>
      <c r="CC501" s="380">
        <v>0</v>
      </c>
      <c r="CD501" s="380">
        <v>0</v>
      </c>
      <c r="CE501" s="380">
        <v>164777</v>
      </c>
      <c r="CF501" s="380">
        <v>0</v>
      </c>
      <c r="CG501" s="380">
        <v>0</v>
      </c>
      <c r="CH501" s="380" t="e">
        <f>SUM(CH502:CH503)</f>
        <v>#REF!</v>
      </c>
      <c r="CI501" s="381"/>
      <c r="CJ501" s="381"/>
      <c r="CK501" s="382"/>
      <c r="CL501" s="383"/>
      <c r="CM501" s="384"/>
      <c r="CN501" s="385"/>
      <c r="CO501" s="384"/>
      <c r="CP501" s="386"/>
    </row>
    <row r="502" spans="1:94" s="88" customFormat="1" ht="30" customHeight="1" thickBot="1">
      <c r="A502" s="82"/>
      <c r="B502" s="83"/>
      <c r="C502" s="649" t="s">
        <v>383</v>
      </c>
      <c r="D502" s="84"/>
      <c r="E502" s="84"/>
      <c r="F502" s="84"/>
      <c r="G502" s="86" t="e">
        <f>H502-I502</f>
        <v>#REF!</v>
      </c>
      <c r="H502" s="379" t="e">
        <f>SUM(H503:H505)</f>
        <v>#REF!</v>
      </c>
      <c r="I502" s="380">
        <v>675775</v>
      </c>
      <c r="J502" s="380">
        <v>0</v>
      </c>
      <c r="K502" s="380">
        <v>0</v>
      </c>
      <c r="L502" s="380">
        <v>0</v>
      </c>
      <c r="M502" s="380">
        <v>0</v>
      </c>
      <c r="N502" s="380">
        <v>0</v>
      </c>
      <c r="O502" s="380">
        <v>0</v>
      </c>
      <c r="P502" s="380">
        <v>0</v>
      </c>
      <c r="Q502" s="380">
        <v>0</v>
      </c>
      <c r="R502" s="380">
        <v>0</v>
      </c>
      <c r="S502" s="380">
        <v>0</v>
      </c>
      <c r="T502" s="380">
        <v>0</v>
      </c>
      <c r="U502" s="380">
        <v>0</v>
      </c>
      <c r="V502" s="380">
        <v>0</v>
      </c>
      <c r="W502" s="380">
        <v>0</v>
      </c>
      <c r="X502" s="380">
        <v>0</v>
      </c>
      <c r="Y502" s="380">
        <v>0</v>
      </c>
      <c r="Z502" s="380">
        <v>0</v>
      </c>
      <c r="AA502" s="380">
        <v>0</v>
      </c>
      <c r="AB502" s="380">
        <v>0</v>
      </c>
      <c r="AC502" s="380">
        <v>0</v>
      </c>
      <c r="AD502" s="380">
        <v>0</v>
      </c>
      <c r="AE502" s="380">
        <v>0</v>
      </c>
      <c r="AF502" s="380">
        <v>0</v>
      </c>
      <c r="AG502" s="380">
        <v>0</v>
      </c>
      <c r="AH502" s="380">
        <v>0</v>
      </c>
      <c r="AI502" s="380">
        <v>0</v>
      </c>
      <c r="AJ502" s="380">
        <v>0</v>
      </c>
      <c r="AK502" s="380">
        <v>0</v>
      </c>
      <c r="AL502" s="380">
        <v>0</v>
      </c>
      <c r="AM502" s="380">
        <v>0</v>
      </c>
      <c r="AN502" s="380">
        <v>0</v>
      </c>
      <c r="AO502" s="380">
        <v>0</v>
      </c>
      <c r="AP502" s="380">
        <v>0</v>
      </c>
      <c r="AQ502" s="380">
        <v>0</v>
      </c>
      <c r="AR502" s="380">
        <v>0</v>
      </c>
      <c r="AS502" s="380">
        <v>0</v>
      </c>
      <c r="AT502" s="380">
        <v>0</v>
      </c>
      <c r="AU502" s="380">
        <v>0</v>
      </c>
      <c r="AV502" s="380">
        <v>0</v>
      </c>
      <c r="AW502" s="380">
        <v>0</v>
      </c>
      <c r="AX502" s="380">
        <v>0</v>
      </c>
      <c r="AY502" s="380">
        <v>0</v>
      </c>
      <c r="AZ502" s="380">
        <v>0</v>
      </c>
      <c r="BA502" s="380">
        <v>0</v>
      </c>
      <c r="BB502" s="380">
        <v>0</v>
      </c>
      <c r="BC502" s="380">
        <v>0</v>
      </c>
      <c r="BD502" s="380">
        <v>0</v>
      </c>
      <c r="BE502" s="380">
        <v>0</v>
      </c>
      <c r="BF502" s="380">
        <v>0</v>
      </c>
      <c r="BG502" s="380">
        <v>0</v>
      </c>
      <c r="BH502" s="380">
        <v>0</v>
      </c>
      <c r="BI502" s="380">
        <v>0</v>
      </c>
      <c r="BJ502" s="380">
        <v>0</v>
      </c>
      <c r="BK502" s="380">
        <v>0</v>
      </c>
      <c r="BL502" s="380">
        <v>0</v>
      </c>
      <c r="BM502" s="380">
        <v>0</v>
      </c>
      <c r="BN502" s="380">
        <v>0</v>
      </c>
      <c r="BO502" s="380">
        <v>0</v>
      </c>
      <c r="BP502" s="380">
        <v>0</v>
      </c>
      <c r="BQ502" s="380">
        <v>0</v>
      </c>
      <c r="BR502" s="380">
        <v>675775</v>
      </c>
      <c r="BS502" s="380">
        <v>675775</v>
      </c>
      <c r="BT502" s="380">
        <v>510998</v>
      </c>
      <c r="BU502" s="380">
        <v>510998</v>
      </c>
      <c r="BV502" s="380">
        <v>0</v>
      </c>
      <c r="BW502" s="380">
        <v>0</v>
      </c>
      <c r="BX502" s="380">
        <v>0</v>
      </c>
      <c r="BY502" s="380">
        <v>0</v>
      </c>
      <c r="BZ502" s="380">
        <v>0</v>
      </c>
      <c r="CA502" s="380">
        <v>0</v>
      </c>
      <c r="CB502" s="380">
        <v>164777</v>
      </c>
      <c r="CC502" s="380">
        <v>0</v>
      </c>
      <c r="CD502" s="380">
        <v>0</v>
      </c>
      <c r="CE502" s="380">
        <v>164777</v>
      </c>
      <c r="CF502" s="380">
        <v>0</v>
      </c>
      <c r="CG502" s="380">
        <v>0</v>
      </c>
      <c r="CH502" s="380" t="e">
        <f>SUM(CH503:CH505)</f>
        <v>#REF!</v>
      </c>
      <c r="CI502" s="381"/>
      <c r="CJ502" s="381"/>
      <c r="CK502" s="382"/>
      <c r="CL502" s="383"/>
      <c r="CM502" s="384"/>
      <c r="CN502" s="385"/>
      <c r="CO502" s="384"/>
      <c r="CP502" s="386"/>
    </row>
    <row r="503" spans="1:94" s="97" customFormat="1" ht="14.25" customHeight="1">
      <c r="A503" s="119"/>
      <c r="B503" s="120"/>
      <c r="C503" s="540"/>
      <c r="D503" s="150"/>
      <c r="E503" s="150"/>
      <c r="F503" s="150"/>
      <c r="G503" s="121"/>
      <c r="H503" s="127"/>
      <c r="I503" s="125"/>
      <c r="J503" s="125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5"/>
      <c r="AJ503" s="125"/>
      <c r="AK503" s="126"/>
      <c r="AL503" s="126"/>
      <c r="AM503" s="126"/>
      <c r="AN503" s="126"/>
      <c r="AO503" s="126"/>
      <c r="AP503" s="126"/>
      <c r="AQ503" s="126"/>
      <c r="AR503" s="126"/>
      <c r="AS503" s="126"/>
      <c r="AT503" s="126"/>
      <c r="AU503" s="126"/>
      <c r="AV503" s="125"/>
      <c r="AW503" s="126"/>
      <c r="AX503" s="126"/>
      <c r="AY503" s="126"/>
      <c r="AZ503" s="126"/>
      <c r="BA503" s="126"/>
      <c r="BB503" s="126"/>
      <c r="BC503" s="126"/>
      <c r="BD503" s="126"/>
      <c r="BE503" s="126"/>
      <c r="BF503" s="126"/>
      <c r="BG503" s="126"/>
      <c r="BH503" s="126"/>
      <c r="BI503" s="126"/>
      <c r="BJ503" s="126"/>
      <c r="BK503" s="126"/>
      <c r="BL503" s="126"/>
      <c r="BM503" s="126"/>
      <c r="BN503" s="126"/>
      <c r="BO503" s="126"/>
      <c r="BP503" s="126"/>
      <c r="BQ503" s="126"/>
      <c r="BR503" s="126"/>
      <c r="BS503" s="126"/>
      <c r="BT503" s="126"/>
      <c r="BU503" s="126"/>
      <c r="BV503" s="126"/>
      <c r="BW503" s="125"/>
      <c r="BX503" s="126"/>
      <c r="BY503" s="126"/>
      <c r="BZ503" s="126"/>
      <c r="CA503" s="126"/>
      <c r="CB503" s="126"/>
      <c r="CC503" s="126"/>
      <c r="CD503" s="126"/>
      <c r="CE503" s="126"/>
      <c r="CF503" s="126"/>
      <c r="CG503" s="126"/>
      <c r="CH503" s="126"/>
      <c r="CI503" s="157"/>
      <c r="CJ503" s="158"/>
      <c r="CK503" s="157"/>
      <c r="CL503" s="157"/>
      <c r="CM503" s="158"/>
      <c r="CN503" s="158"/>
      <c r="CO503" s="158"/>
      <c r="CP503" s="129"/>
    </row>
    <row r="504" spans="1:94" s="88" customFormat="1" ht="14.25" customHeight="1" thickBot="1">
      <c r="A504" s="82"/>
      <c r="B504" s="83" t="s">
        <v>157</v>
      </c>
      <c r="C504" s="231" t="s">
        <v>158</v>
      </c>
      <c r="D504" s="84" t="s">
        <v>159</v>
      </c>
      <c r="E504" s="84" t="s">
        <v>160</v>
      </c>
      <c r="F504" s="85" t="s">
        <v>161</v>
      </c>
      <c r="G504" s="86" t="e">
        <f>H504-I504</f>
        <v>#REF!</v>
      </c>
      <c r="H504" s="379" t="e">
        <f>SUM(#REF!)</f>
        <v>#REF!</v>
      </c>
      <c r="I504" s="380"/>
      <c r="J504" s="380"/>
      <c r="K504" s="380"/>
      <c r="L504" s="380"/>
      <c r="M504" s="380"/>
      <c r="N504" s="380"/>
      <c r="O504" s="380"/>
      <c r="P504" s="380"/>
      <c r="Q504" s="380"/>
      <c r="R504" s="380"/>
      <c r="S504" s="380"/>
      <c r="T504" s="380"/>
      <c r="U504" s="380"/>
      <c r="V504" s="380"/>
      <c r="W504" s="380"/>
      <c r="X504" s="380"/>
      <c r="Y504" s="380"/>
      <c r="Z504" s="380"/>
      <c r="AA504" s="380"/>
      <c r="AB504" s="380"/>
      <c r="AC504" s="380"/>
      <c r="AD504" s="380"/>
      <c r="AE504" s="380"/>
      <c r="AF504" s="380"/>
      <c r="AG504" s="380"/>
      <c r="AH504" s="380"/>
      <c r="AI504" s="380"/>
      <c r="AJ504" s="380"/>
      <c r="AK504" s="380"/>
      <c r="AL504" s="380"/>
      <c r="AM504" s="380"/>
      <c r="AN504" s="380"/>
      <c r="AO504" s="380"/>
      <c r="AP504" s="380"/>
      <c r="AQ504" s="380"/>
      <c r="AR504" s="380"/>
      <c r="AS504" s="380"/>
      <c r="AT504" s="380"/>
      <c r="AU504" s="380"/>
      <c r="AV504" s="380"/>
      <c r="AW504" s="380"/>
      <c r="AX504" s="380"/>
      <c r="AY504" s="380"/>
      <c r="AZ504" s="380"/>
      <c r="BA504" s="380"/>
      <c r="BB504" s="380"/>
      <c r="BC504" s="380"/>
      <c r="BD504" s="380"/>
      <c r="BE504" s="380"/>
      <c r="BF504" s="380"/>
      <c r="BG504" s="380"/>
      <c r="BH504" s="380"/>
      <c r="BI504" s="380"/>
      <c r="BJ504" s="380"/>
      <c r="BK504" s="380"/>
      <c r="BL504" s="380"/>
      <c r="BM504" s="380"/>
      <c r="BN504" s="380"/>
      <c r="BO504" s="380"/>
      <c r="BP504" s="380"/>
      <c r="BQ504" s="380"/>
      <c r="BR504" s="380"/>
      <c r="BS504" s="380"/>
      <c r="BT504" s="380"/>
      <c r="BU504" s="380"/>
      <c r="BV504" s="380"/>
      <c r="BW504" s="380"/>
      <c r="BX504" s="380"/>
      <c r="BY504" s="380"/>
      <c r="BZ504" s="380"/>
      <c r="CA504" s="380"/>
      <c r="CB504" s="380"/>
      <c r="CC504" s="380"/>
      <c r="CD504" s="380"/>
      <c r="CE504" s="380"/>
      <c r="CF504" s="380"/>
      <c r="CG504" s="380"/>
      <c r="CH504" s="380" t="e">
        <f>SUM(#REF!)</f>
        <v>#REF!</v>
      </c>
      <c r="CI504" s="380" t="e">
        <f>SUM(#REF!)</f>
        <v>#REF!</v>
      </c>
      <c r="CJ504" s="380" t="e">
        <f>SUM(#REF!)</f>
        <v>#REF!</v>
      </c>
      <c r="CK504" s="380" t="e">
        <f>SUM(#REF!)</f>
        <v>#REF!</v>
      </c>
      <c r="CL504" s="380" t="e">
        <f>SUM(#REF!)</f>
        <v>#REF!</v>
      </c>
      <c r="CM504" s="380" t="e">
        <f>SUM(#REF!)</f>
        <v>#REF!</v>
      </c>
      <c r="CN504" s="380" t="e">
        <f>SUM(#REF!)</f>
        <v>#REF!</v>
      </c>
      <c r="CO504" s="380" t="e">
        <f>SUM(#REF!)</f>
        <v>#REF!</v>
      </c>
      <c r="CP504" s="392"/>
    </row>
    <row r="505" spans="1:94" s="88" customFormat="1" ht="14.25" customHeight="1" thickBot="1">
      <c r="A505" s="82"/>
      <c r="B505" s="83"/>
      <c r="C505" s="626" t="s">
        <v>382</v>
      </c>
      <c r="D505" s="84"/>
      <c r="E505" s="84"/>
      <c r="F505" s="85"/>
      <c r="G505" s="86" t="e">
        <f>H505-I505</f>
        <v>#REF!</v>
      </c>
      <c r="H505" s="379" t="e">
        <f>SUM(H506:H507)</f>
        <v>#REF!</v>
      </c>
      <c r="I505" s="380">
        <v>22913460</v>
      </c>
      <c r="J505" s="380">
        <v>16105210</v>
      </c>
      <c r="K505" s="380">
        <v>1220000</v>
      </c>
      <c r="L505" s="380">
        <v>0</v>
      </c>
      <c r="M505" s="380">
        <v>0</v>
      </c>
      <c r="N505" s="380">
        <v>0</v>
      </c>
      <c r="O505" s="380">
        <v>0</v>
      </c>
      <c r="P505" s="380">
        <v>0</v>
      </c>
      <c r="Q505" s="380">
        <v>0</v>
      </c>
      <c r="R505" s="380">
        <v>0</v>
      </c>
      <c r="S505" s="380">
        <v>0</v>
      </c>
      <c r="T505" s="380">
        <v>0</v>
      </c>
      <c r="U505" s="380">
        <v>0</v>
      </c>
      <c r="V505" s="380">
        <v>0</v>
      </c>
      <c r="W505" s="380">
        <v>0</v>
      </c>
      <c r="X505" s="380">
        <v>1220000</v>
      </c>
      <c r="Y505" s="380">
        <v>690000</v>
      </c>
      <c r="Z505" s="380">
        <v>0</v>
      </c>
      <c r="AA505" s="380">
        <v>0</v>
      </c>
      <c r="AB505" s="380">
        <v>0</v>
      </c>
      <c r="AC505" s="380">
        <v>530000</v>
      </c>
      <c r="AD505" s="380">
        <v>0</v>
      </c>
      <c r="AE505" s="380">
        <v>0</v>
      </c>
      <c r="AF505" s="380">
        <v>733435</v>
      </c>
      <c r="AG505" s="380">
        <v>0</v>
      </c>
      <c r="AH505" s="380">
        <v>0</v>
      </c>
      <c r="AI505" s="380">
        <v>733435</v>
      </c>
      <c r="AJ505" s="380">
        <v>0</v>
      </c>
      <c r="AK505" s="380">
        <v>0</v>
      </c>
      <c r="AL505" s="380">
        <v>0</v>
      </c>
      <c r="AM505" s="380">
        <v>0</v>
      </c>
      <c r="AN505" s="380">
        <v>0</v>
      </c>
      <c r="AO505" s="380">
        <v>0</v>
      </c>
      <c r="AP505" s="380">
        <v>0</v>
      </c>
      <c r="AQ505" s="380">
        <v>0</v>
      </c>
      <c r="AR505" s="380">
        <v>0</v>
      </c>
      <c r="AS505" s="380">
        <v>0</v>
      </c>
      <c r="AT505" s="380">
        <v>0</v>
      </c>
      <c r="AU505" s="380">
        <v>0</v>
      </c>
      <c r="AV505" s="380">
        <v>733435</v>
      </c>
      <c r="AW505" s="380">
        <v>14151775</v>
      </c>
      <c r="AX505" s="380">
        <v>6510113</v>
      </c>
      <c r="AY505" s="380">
        <v>0</v>
      </c>
      <c r="AZ505" s="380">
        <v>0</v>
      </c>
      <c r="BA505" s="380">
        <v>6510113</v>
      </c>
      <c r="BB505" s="380">
        <v>0</v>
      </c>
      <c r="BC505" s="380">
        <v>0</v>
      </c>
      <c r="BD505" s="380">
        <v>0</v>
      </c>
      <c r="BE505" s="380">
        <v>0</v>
      </c>
      <c r="BF505" s="380">
        <v>0</v>
      </c>
      <c r="BG505" s="380">
        <v>7641662</v>
      </c>
      <c r="BH505" s="380">
        <v>7641662</v>
      </c>
      <c r="BI505" s="380">
        <v>0</v>
      </c>
      <c r="BJ505" s="380">
        <v>0</v>
      </c>
      <c r="BK505" s="380">
        <v>0</v>
      </c>
      <c r="BL505" s="380">
        <v>0</v>
      </c>
      <c r="BM505" s="380">
        <v>0</v>
      </c>
      <c r="BN505" s="380">
        <v>0</v>
      </c>
      <c r="BO505" s="380">
        <v>0</v>
      </c>
      <c r="BP505" s="380">
        <v>0</v>
      </c>
      <c r="BQ505" s="380">
        <v>0</v>
      </c>
      <c r="BR505" s="380">
        <v>6808250</v>
      </c>
      <c r="BS505" s="380">
        <v>6239250</v>
      </c>
      <c r="BT505" s="380">
        <v>0</v>
      </c>
      <c r="BU505" s="380">
        <v>0</v>
      </c>
      <c r="BV505" s="380">
        <v>0</v>
      </c>
      <c r="BW505" s="380">
        <v>0</v>
      </c>
      <c r="BX505" s="380">
        <v>0</v>
      </c>
      <c r="BY505" s="380">
        <v>0</v>
      </c>
      <c r="BZ505" s="380">
        <v>0</v>
      </c>
      <c r="CA505" s="380">
        <v>0</v>
      </c>
      <c r="CB505" s="380">
        <v>6239250</v>
      </c>
      <c r="CC505" s="380">
        <v>4457825</v>
      </c>
      <c r="CD505" s="380">
        <v>1781425</v>
      </c>
      <c r="CE505" s="380">
        <v>0</v>
      </c>
      <c r="CF505" s="380">
        <v>0</v>
      </c>
      <c r="CG505" s="380">
        <v>569000</v>
      </c>
      <c r="CH505" s="380" t="e">
        <f>SUM(#REF!)</f>
        <v>#REF!</v>
      </c>
      <c r="CI505" s="380">
        <f aca="true" t="shared" si="10" ref="CI505:CO505">SUM(CI506:CI507)</f>
        <v>0</v>
      </c>
      <c r="CJ505" s="380">
        <f t="shared" si="10"/>
        <v>0</v>
      </c>
      <c r="CK505" s="380">
        <f t="shared" si="10"/>
        <v>0</v>
      </c>
      <c r="CL505" s="380">
        <f t="shared" si="10"/>
        <v>0</v>
      </c>
      <c r="CM505" s="380">
        <f t="shared" si="10"/>
        <v>0</v>
      </c>
      <c r="CN505" s="380">
        <f t="shared" si="10"/>
        <v>0</v>
      </c>
      <c r="CO505" s="380">
        <f t="shared" si="10"/>
        <v>0</v>
      </c>
      <c r="CP505" s="392"/>
    </row>
    <row r="506" spans="1:94" s="88" customFormat="1" ht="14.25" customHeight="1" thickBot="1">
      <c r="A506" s="82"/>
      <c r="B506" s="83"/>
      <c r="C506" s="626" t="s">
        <v>383</v>
      </c>
      <c r="D506" s="84"/>
      <c r="E506" s="84"/>
      <c r="F506" s="85"/>
      <c r="G506" s="86" t="e">
        <f>H506-I506</f>
        <v>#REF!</v>
      </c>
      <c r="H506" s="379" t="e">
        <f>SUM(H507:H510)</f>
        <v>#REF!</v>
      </c>
      <c r="I506" s="380">
        <v>22913460</v>
      </c>
      <c r="J506" s="380">
        <v>16105210</v>
      </c>
      <c r="K506" s="380">
        <v>1220000</v>
      </c>
      <c r="L506" s="380">
        <v>0</v>
      </c>
      <c r="M506" s="380">
        <v>0</v>
      </c>
      <c r="N506" s="380">
        <v>0</v>
      </c>
      <c r="O506" s="380">
        <v>0</v>
      </c>
      <c r="P506" s="380">
        <v>0</v>
      </c>
      <c r="Q506" s="380">
        <v>0</v>
      </c>
      <c r="R506" s="380">
        <v>0</v>
      </c>
      <c r="S506" s="380">
        <v>0</v>
      </c>
      <c r="T506" s="380">
        <v>0</v>
      </c>
      <c r="U506" s="380">
        <v>0</v>
      </c>
      <c r="V506" s="380">
        <v>0</v>
      </c>
      <c r="W506" s="380">
        <v>0</v>
      </c>
      <c r="X506" s="380">
        <v>1220000</v>
      </c>
      <c r="Y506" s="380">
        <v>690000</v>
      </c>
      <c r="Z506" s="380">
        <v>0</v>
      </c>
      <c r="AA506" s="380">
        <v>0</v>
      </c>
      <c r="AB506" s="380">
        <v>0</v>
      </c>
      <c r="AC506" s="380">
        <v>530000</v>
      </c>
      <c r="AD506" s="380">
        <v>0</v>
      </c>
      <c r="AE506" s="380">
        <v>0</v>
      </c>
      <c r="AF506" s="380">
        <v>733435</v>
      </c>
      <c r="AG506" s="380">
        <v>0</v>
      </c>
      <c r="AH506" s="380">
        <v>0</v>
      </c>
      <c r="AI506" s="380">
        <v>733435</v>
      </c>
      <c r="AJ506" s="380">
        <v>0</v>
      </c>
      <c r="AK506" s="380">
        <v>0</v>
      </c>
      <c r="AL506" s="380">
        <v>0</v>
      </c>
      <c r="AM506" s="380">
        <v>0</v>
      </c>
      <c r="AN506" s="380">
        <v>0</v>
      </c>
      <c r="AO506" s="380">
        <v>0</v>
      </c>
      <c r="AP506" s="380">
        <v>0</v>
      </c>
      <c r="AQ506" s="380">
        <v>0</v>
      </c>
      <c r="AR506" s="380">
        <v>0</v>
      </c>
      <c r="AS506" s="380">
        <v>0</v>
      </c>
      <c r="AT506" s="380">
        <v>0</v>
      </c>
      <c r="AU506" s="380">
        <v>0</v>
      </c>
      <c r="AV506" s="380">
        <v>733435</v>
      </c>
      <c r="AW506" s="380">
        <v>14151775</v>
      </c>
      <c r="AX506" s="380">
        <v>6510113</v>
      </c>
      <c r="AY506" s="380">
        <v>0</v>
      </c>
      <c r="AZ506" s="380">
        <v>0</v>
      </c>
      <c r="BA506" s="380">
        <v>6510113</v>
      </c>
      <c r="BB506" s="380">
        <v>0</v>
      </c>
      <c r="BC506" s="380">
        <v>0</v>
      </c>
      <c r="BD506" s="380">
        <v>0</v>
      </c>
      <c r="BE506" s="380">
        <v>0</v>
      </c>
      <c r="BF506" s="380">
        <v>0</v>
      </c>
      <c r="BG506" s="380">
        <v>7641662</v>
      </c>
      <c r="BH506" s="380">
        <v>7641662</v>
      </c>
      <c r="BI506" s="380">
        <v>0</v>
      </c>
      <c r="BJ506" s="380">
        <v>0</v>
      </c>
      <c r="BK506" s="380">
        <v>0</v>
      </c>
      <c r="BL506" s="380">
        <v>0</v>
      </c>
      <c r="BM506" s="380">
        <v>0</v>
      </c>
      <c r="BN506" s="380">
        <v>0</v>
      </c>
      <c r="BO506" s="380">
        <v>0</v>
      </c>
      <c r="BP506" s="380">
        <v>0</v>
      </c>
      <c r="BQ506" s="380">
        <v>0</v>
      </c>
      <c r="BR506" s="380">
        <v>6808250</v>
      </c>
      <c r="BS506" s="380">
        <v>6239250</v>
      </c>
      <c r="BT506" s="380">
        <v>0</v>
      </c>
      <c r="BU506" s="380">
        <v>0</v>
      </c>
      <c r="BV506" s="380">
        <v>0</v>
      </c>
      <c r="BW506" s="380">
        <v>0</v>
      </c>
      <c r="BX506" s="380">
        <v>0</v>
      </c>
      <c r="BY506" s="380">
        <v>0</v>
      </c>
      <c r="BZ506" s="380">
        <v>0</v>
      </c>
      <c r="CA506" s="380">
        <v>0</v>
      </c>
      <c r="CB506" s="380">
        <v>6239250</v>
      </c>
      <c r="CC506" s="380">
        <v>4457825</v>
      </c>
      <c r="CD506" s="380">
        <v>1781425</v>
      </c>
      <c r="CE506" s="380">
        <v>0</v>
      </c>
      <c r="CF506" s="380">
        <v>0</v>
      </c>
      <c r="CG506" s="380">
        <v>569000</v>
      </c>
      <c r="CH506" s="380" t="e">
        <f>SUM(#REF!)</f>
        <v>#REF!</v>
      </c>
      <c r="CI506" s="380">
        <f aca="true" t="shared" si="11" ref="CI506:CO506">SUM(CI507:CI510)</f>
        <v>0</v>
      </c>
      <c r="CJ506" s="380">
        <f t="shared" si="11"/>
        <v>0</v>
      </c>
      <c r="CK506" s="380">
        <f t="shared" si="11"/>
        <v>0</v>
      </c>
      <c r="CL506" s="380">
        <f t="shared" si="11"/>
        <v>0</v>
      </c>
      <c r="CM506" s="380">
        <f t="shared" si="11"/>
        <v>0</v>
      </c>
      <c r="CN506" s="380">
        <f t="shared" si="11"/>
        <v>0</v>
      </c>
      <c r="CO506" s="380">
        <f t="shared" si="11"/>
        <v>0</v>
      </c>
      <c r="CP506" s="392"/>
    </row>
    <row r="507" spans="1:94" s="97" customFormat="1" ht="14.25" customHeight="1">
      <c r="A507" s="119"/>
      <c r="B507" s="120"/>
      <c r="C507" s="551"/>
      <c r="D507" s="150"/>
      <c r="E507" s="150"/>
      <c r="F507" s="150"/>
      <c r="G507" s="121"/>
      <c r="H507" s="127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6"/>
      <c r="Y507" s="125"/>
      <c r="Z507" s="125"/>
      <c r="AA507" s="125"/>
      <c r="AB507" s="125"/>
      <c r="AC507" s="125"/>
      <c r="AD507" s="12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125"/>
      <c r="BB507" s="125"/>
      <c r="BC507" s="125"/>
      <c r="BD507" s="125"/>
      <c r="BE507" s="125"/>
      <c r="BF507" s="125"/>
      <c r="BG507" s="125"/>
      <c r="BH507" s="125"/>
      <c r="BI507" s="125"/>
      <c r="BJ507" s="125"/>
      <c r="BK507" s="125"/>
      <c r="BL507" s="125"/>
      <c r="BM507" s="125"/>
      <c r="BN507" s="125"/>
      <c r="BO507" s="125"/>
      <c r="BP507" s="125"/>
      <c r="BQ507" s="125"/>
      <c r="BR507" s="125"/>
      <c r="BS507" s="125"/>
      <c r="BT507" s="125"/>
      <c r="BU507" s="125"/>
      <c r="BV507" s="125"/>
      <c r="BW507" s="125"/>
      <c r="BX507" s="125"/>
      <c r="BY507" s="125"/>
      <c r="BZ507" s="125"/>
      <c r="CA507" s="125"/>
      <c r="CB507" s="125"/>
      <c r="CC507" s="125"/>
      <c r="CD507" s="125"/>
      <c r="CE507" s="125"/>
      <c r="CF507" s="125"/>
      <c r="CG507" s="125"/>
      <c r="CH507" s="125"/>
      <c r="CI507" s="127"/>
      <c r="CJ507" s="127"/>
      <c r="CK507" s="127"/>
      <c r="CL507" s="127"/>
      <c r="CM507" s="127"/>
      <c r="CN507" s="127"/>
      <c r="CO507" s="127"/>
      <c r="CP507" s="127"/>
    </row>
    <row r="508" spans="1:93" s="265" customFormat="1" ht="14.25" customHeight="1">
      <c r="A508" s="251"/>
      <c r="B508" s="62"/>
      <c r="C508" s="555" t="s">
        <v>94</v>
      </c>
      <c r="D508" s="63"/>
      <c r="E508" s="63"/>
      <c r="F508" s="64"/>
      <c r="G508" s="219">
        <f>H508-I508</f>
        <v>0</v>
      </c>
      <c r="H508" s="252"/>
      <c r="I508" s="253"/>
      <c r="J508" s="254"/>
      <c r="K508" s="255"/>
      <c r="L508" s="256"/>
      <c r="M508" s="256"/>
      <c r="N508" s="257"/>
      <c r="O508" s="256"/>
      <c r="P508" s="256"/>
      <c r="Q508" s="256"/>
      <c r="R508" s="256"/>
      <c r="S508" s="256"/>
      <c r="T508" s="257"/>
      <c r="U508" s="256"/>
      <c r="V508" s="256"/>
      <c r="W508" s="256"/>
      <c r="X508" s="257"/>
      <c r="Y508" s="256"/>
      <c r="Z508" s="256"/>
      <c r="AA508" s="256"/>
      <c r="AB508" s="256"/>
      <c r="AC508" s="256"/>
      <c r="AD508" s="256"/>
      <c r="AE508" s="256"/>
      <c r="AF508" s="257"/>
      <c r="AG508" s="257"/>
      <c r="AH508" s="258"/>
      <c r="AI508" s="257"/>
      <c r="AJ508" s="255"/>
      <c r="AK508" s="256"/>
      <c r="AL508" s="256"/>
      <c r="AM508" s="256"/>
      <c r="AN508" s="256"/>
      <c r="AO508" s="256"/>
      <c r="AP508" s="256"/>
      <c r="AQ508" s="256"/>
      <c r="AR508" s="256"/>
      <c r="AS508" s="256"/>
      <c r="AT508" s="256"/>
      <c r="AU508" s="256"/>
      <c r="AV508" s="256"/>
      <c r="AW508" s="259"/>
      <c r="AX508" s="257"/>
      <c r="AY508" s="256"/>
      <c r="AZ508" s="256"/>
      <c r="BA508" s="256"/>
      <c r="BB508" s="256"/>
      <c r="BC508" s="256"/>
      <c r="BD508" s="257"/>
      <c r="BE508" s="256"/>
      <c r="BF508" s="256"/>
      <c r="BG508" s="257"/>
      <c r="BH508" s="256"/>
      <c r="BI508" s="255"/>
      <c r="BJ508" s="255"/>
      <c r="BK508" s="257"/>
      <c r="BL508" s="256"/>
      <c r="BM508" s="256"/>
      <c r="BN508" s="256"/>
      <c r="BO508" s="256"/>
      <c r="BP508" s="257"/>
      <c r="BQ508" s="256"/>
      <c r="BR508" s="256"/>
      <c r="BS508" s="259"/>
      <c r="BT508" s="257"/>
      <c r="BU508" s="256"/>
      <c r="BV508" s="256"/>
      <c r="BW508" s="257"/>
      <c r="BX508" s="256"/>
      <c r="BY508" s="256"/>
      <c r="BZ508" s="256"/>
      <c r="CA508" s="255"/>
      <c r="CB508" s="257"/>
      <c r="CC508" s="256"/>
      <c r="CD508" s="256"/>
      <c r="CE508" s="256"/>
      <c r="CF508" s="256"/>
      <c r="CG508" s="256"/>
      <c r="CH508" s="256"/>
      <c r="CI508" s="260"/>
      <c r="CJ508" s="260"/>
      <c r="CK508" s="261"/>
      <c r="CL508" s="262"/>
      <c r="CM508" s="451"/>
      <c r="CN508" s="452"/>
      <c r="CO508" s="451"/>
    </row>
    <row r="509" spans="1:94" s="88" customFormat="1" ht="33" customHeight="1" thickBot="1">
      <c r="A509" s="82"/>
      <c r="B509" s="83"/>
      <c r="C509" s="230" t="s">
        <v>354</v>
      </c>
      <c r="D509" s="84"/>
      <c r="E509" s="84"/>
      <c r="F509" s="85"/>
      <c r="G509" s="86" t="e">
        <f>H509-I509</f>
        <v>#REF!</v>
      </c>
      <c r="H509" s="379" t="e">
        <f>SUM(#REF!)</f>
        <v>#REF!</v>
      </c>
      <c r="I509" s="380"/>
      <c r="J509" s="380"/>
      <c r="K509" s="380"/>
      <c r="L509" s="380"/>
      <c r="M509" s="380"/>
      <c r="N509" s="380"/>
      <c r="O509" s="380"/>
      <c r="P509" s="380"/>
      <c r="Q509" s="380"/>
      <c r="R509" s="380"/>
      <c r="S509" s="380"/>
      <c r="T509" s="380"/>
      <c r="U509" s="380"/>
      <c r="V509" s="380"/>
      <c r="W509" s="380"/>
      <c r="X509" s="327"/>
      <c r="Y509" s="380"/>
      <c r="Z509" s="380"/>
      <c r="AA509" s="380"/>
      <c r="AB509" s="380"/>
      <c r="AC509" s="380"/>
      <c r="AD509" s="380"/>
      <c r="AE509" s="380"/>
      <c r="AF509" s="380"/>
      <c r="AG509" s="380"/>
      <c r="AH509" s="380"/>
      <c r="AI509" s="380"/>
      <c r="AJ509" s="380"/>
      <c r="AK509" s="380"/>
      <c r="AL509" s="380"/>
      <c r="AM509" s="380"/>
      <c r="AN509" s="380"/>
      <c r="AO509" s="380"/>
      <c r="AP509" s="380"/>
      <c r="AQ509" s="380"/>
      <c r="AR509" s="380"/>
      <c r="AS509" s="380"/>
      <c r="AT509" s="380"/>
      <c r="AU509" s="380"/>
      <c r="AV509" s="380"/>
      <c r="AW509" s="380"/>
      <c r="AX509" s="380"/>
      <c r="AY509" s="380"/>
      <c r="AZ509" s="380"/>
      <c r="BA509" s="380"/>
      <c r="BB509" s="380"/>
      <c r="BC509" s="380"/>
      <c r="BD509" s="380"/>
      <c r="BE509" s="380"/>
      <c r="BF509" s="380"/>
      <c r="BG509" s="221"/>
      <c r="BH509" s="221"/>
      <c r="BI509" s="380"/>
      <c r="BJ509" s="380"/>
      <c r="BK509" s="380"/>
      <c r="BL509" s="380"/>
      <c r="BM509" s="380"/>
      <c r="BN509" s="380"/>
      <c r="BO509" s="380"/>
      <c r="BP509" s="380"/>
      <c r="BQ509" s="380"/>
      <c r="BR509" s="380"/>
      <c r="BS509" s="380"/>
      <c r="BT509" s="380"/>
      <c r="BU509" s="380"/>
      <c r="BV509" s="380"/>
      <c r="BW509" s="380"/>
      <c r="BX509" s="380"/>
      <c r="BY509" s="380"/>
      <c r="BZ509" s="380"/>
      <c r="CA509" s="380"/>
      <c r="CB509" s="380"/>
      <c r="CC509" s="380"/>
      <c r="CD509" s="380"/>
      <c r="CE509" s="380"/>
      <c r="CF509" s="380"/>
      <c r="CG509" s="380"/>
      <c r="CH509" s="380" t="e">
        <f>SUM(#REF!)</f>
        <v>#REF!</v>
      </c>
      <c r="CI509" s="381"/>
      <c r="CJ509" s="381"/>
      <c r="CK509" s="382"/>
      <c r="CL509" s="383"/>
      <c r="CM509" s="384"/>
      <c r="CN509" s="385"/>
      <c r="CO509" s="384"/>
      <c r="CP509" s="386"/>
    </row>
    <row r="510" spans="1:94" s="88" customFormat="1" ht="33" customHeight="1" thickBot="1">
      <c r="A510" s="82"/>
      <c r="B510" s="83"/>
      <c r="C510" s="626" t="s">
        <v>382</v>
      </c>
      <c r="D510" s="84"/>
      <c r="E510" s="84"/>
      <c r="F510" s="85"/>
      <c r="G510" s="86">
        <f>H510-I510</f>
        <v>-14034458</v>
      </c>
      <c r="H510" s="379">
        <f>SUM(H511:H512)</f>
        <v>76980</v>
      </c>
      <c r="I510" s="380">
        <v>14111438</v>
      </c>
      <c r="J510" s="380">
        <v>7872188</v>
      </c>
      <c r="K510" s="380">
        <v>1220000</v>
      </c>
      <c r="L510" s="380">
        <v>0</v>
      </c>
      <c r="M510" s="380">
        <v>0</v>
      </c>
      <c r="N510" s="380">
        <v>0</v>
      </c>
      <c r="O510" s="380">
        <v>0</v>
      </c>
      <c r="P510" s="380">
        <v>0</v>
      </c>
      <c r="Q510" s="380">
        <v>0</v>
      </c>
      <c r="R510" s="380">
        <v>0</v>
      </c>
      <c r="S510" s="380">
        <v>0</v>
      </c>
      <c r="T510" s="380">
        <v>0</v>
      </c>
      <c r="U510" s="380">
        <v>0</v>
      </c>
      <c r="V510" s="380">
        <v>0</v>
      </c>
      <c r="W510" s="380">
        <v>0</v>
      </c>
      <c r="X510" s="380">
        <v>1220000</v>
      </c>
      <c r="Y510" s="380">
        <v>690000</v>
      </c>
      <c r="Z510" s="380">
        <v>0</v>
      </c>
      <c r="AA510" s="380">
        <v>0</v>
      </c>
      <c r="AB510" s="380">
        <v>0</v>
      </c>
      <c r="AC510" s="380">
        <v>530000</v>
      </c>
      <c r="AD510" s="380">
        <v>0</v>
      </c>
      <c r="AE510" s="380">
        <v>0</v>
      </c>
      <c r="AF510" s="380">
        <v>0</v>
      </c>
      <c r="AG510" s="380">
        <v>0</v>
      </c>
      <c r="AH510" s="380">
        <v>0</v>
      </c>
      <c r="AI510" s="380">
        <v>0</v>
      </c>
      <c r="AJ510" s="380">
        <v>0</v>
      </c>
      <c r="AK510" s="380">
        <v>0</v>
      </c>
      <c r="AL510" s="380">
        <v>0</v>
      </c>
      <c r="AM510" s="380">
        <v>0</v>
      </c>
      <c r="AN510" s="380">
        <v>0</v>
      </c>
      <c r="AO510" s="380">
        <v>0</v>
      </c>
      <c r="AP510" s="380">
        <v>0</v>
      </c>
      <c r="AQ510" s="380">
        <v>0</v>
      </c>
      <c r="AR510" s="380">
        <v>0</v>
      </c>
      <c r="AS510" s="380">
        <v>0</v>
      </c>
      <c r="AT510" s="380">
        <v>0</v>
      </c>
      <c r="AU510" s="380">
        <v>0</v>
      </c>
      <c r="AV510" s="380">
        <v>0</v>
      </c>
      <c r="AW510" s="380">
        <v>6652188</v>
      </c>
      <c r="AX510" s="380">
        <v>6510113</v>
      </c>
      <c r="AY510" s="380">
        <v>0</v>
      </c>
      <c r="AZ510" s="380">
        <v>0</v>
      </c>
      <c r="BA510" s="380">
        <v>6510113</v>
      </c>
      <c r="BB510" s="380">
        <v>0</v>
      </c>
      <c r="BC510" s="380">
        <v>0</v>
      </c>
      <c r="BD510" s="380">
        <v>0</v>
      </c>
      <c r="BE510" s="380">
        <v>0</v>
      </c>
      <c r="BF510" s="380">
        <v>0</v>
      </c>
      <c r="BG510" s="380">
        <v>142075</v>
      </c>
      <c r="BH510" s="380">
        <v>142075</v>
      </c>
      <c r="BI510" s="380">
        <v>0</v>
      </c>
      <c r="BJ510" s="380">
        <v>0</v>
      </c>
      <c r="BK510" s="380">
        <v>0</v>
      </c>
      <c r="BL510" s="380">
        <v>0</v>
      </c>
      <c r="BM510" s="380">
        <v>0</v>
      </c>
      <c r="BN510" s="380">
        <v>0</v>
      </c>
      <c r="BO510" s="380">
        <v>0</v>
      </c>
      <c r="BP510" s="380">
        <v>0</v>
      </c>
      <c r="BQ510" s="380">
        <v>0</v>
      </c>
      <c r="BR510" s="380">
        <v>6239250</v>
      </c>
      <c r="BS510" s="380">
        <v>6239250</v>
      </c>
      <c r="BT510" s="380">
        <v>0</v>
      </c>
      <c r="BU510" s="380">
        <v>0</v>
      </c>
      <c r="BV510" s="380">
        <v>0</v>
      </c>
      <c r="BW510" s="380">
        <v>0</v>
      </c>
      <c r="BX510" s="380">
        <v>0</v>
      </c>
      <c r="BY510" s="380">
        <v>0</v>
      </c>
      <c r="BZ510" s="380">
        <v>0</v>
      </c>
      <c r="CA510" s="380">
        <v>0</v>
      </c>
      <c r="CB510" s="380">
        <v>6239250</v>
      </c>
      <c r="CC510" s="380">
        <v>4457825</v>
      </c>
      <c r="CD510" s="380">
        <v>1781425</v>
      </c>
      <c r="CE510" s="380">
        <v>0</v>
      </c>
      <c r="CF510" s="380">
        <v>0</v>
      </c>
      <c r="CG510" s="380">
        <v>0</v>
      </c>
      <c r="CH510" s="380">
        <f>SUM(CH511:CH512)</f>
        <v>0</v>
      </c>
      <c r="CI510" s="381"/>
      <c r="CJ510" s="381"/>
      <c r="CK510" s="382"/>
      <c r="CL510" s="383"/>
      <c r="CM510" s="384"/>
      <c r="CN510" s="385"/>
      <c r="CO510" s="384"/>
      <c r="CP510" s="386"/>
    </row>
    <row r="511" spans="1:94" s="88" customFormat="1" ht="21" customHeight="1" thickBot="1">
      <c r="A511" s="82"/>
      <c r="B511" s="83"/>
      <c r="C511" s="649" t="s">
        <v>383</v>
      </c>
      <c r="D511" s="84"/>
      <c r="E511" s="84"/>
      <c r="F511" s="85"/>
      <c r="G511" s="86">
        <f>H511-I511</f>
        <v>-14034458</v>
      </c>
      <c r="H511" s="379">
        <f>SUM(H512:H517)</f>
        <v>76980</v>
      </c>
      <c r="I511" s="380">
        <v>14111438</v>
      </c>
      <c r="J511" s="380">
        <v>7872188</v>
      </c>
      <c r="K511" s="380">
        <v>1220000</v>
      </c>
      <c r="L511" s="380">
        <v>0</v>
      </c>
      <c r="M511" s="380">
        <v>0</v>
      </c>
      <c r="N511" s="380">
        <v>0</v>
      </c>
      <c r="O511" s="380">
        <v>0</v>
      </c>
      <c r="P511" s="380">
        <v>0</v>
      </c>
      <c r="Q511" s="380">
        <v>0</v>
      </c>
      <c r="R511" s="380">
        <v>0</v>
      </c>
      <c r="S511" s="380">
        <v>0</v>
      </c>
      <c r="T511" s="380">
        <v>0</v>
      </c>
      <c r="U511" s="380">
        <v>0</v>
      </c>
      <c r="V511" s="380">
        <v>0</v>
      </c>
      <c r="W511" s="380">
        <v>0</v>
      </c>
      <c r="X511" s="380">
        <v>1220000</v>
      </c>
      <c r="Y511" s="380">
        <v>690000</v>
      </c>
      <c r="Z511" s="380">
        <v>0</v>
      </c>
      <c r="AA511" s="380">
        <v>0</v>
      </c>
      <c r="AB511" s="380">
        <v>0</v>
      </c>
      <c r="AC511" s="380">
        <v>530000</v>
      </c>
      <c r="AD511" s="380">
        <v>0</v>
      </c>
      <c r="AE511" s="380">
        <v>0</v>
      </c>
      <c r="AF511" s="380">
        <v>0</v>
      </c>
      <c r="AG511" s="380">
        <v>0</v>
      </c>
      <c r="AH511" s="380">
        <v>0</v>
      </c>
      <c r="AI511" s="380">
        <v>0</v>
      </c>
      <c r="AJ511" s="380">
        <v>0</v>
      </c>
      <c r="AK511" s="380">
        <v>0</v>
      </c>
      <c r="AL511" s="380">
        <v>0</v>
      </c>
      <c r="AM511" s="380">
        <v>0</v>
      </c>
      <c r="AN511" s="380">
        <v>0</v>
      </c>
      <c r="AO511" s="380">
        <v>0</v>
      </c>
      <c r="AP511" s="380">
        <v>0</v>
      </c>
      <c r="AQ511" s="380">
        <v>0</v>
      </c>
      <c r="AR511" s="380">
        <v>0</v>
      </c>
      <c r="AS511" s="380">
        <v>0</v>
      </c>
      <c r="AT511" s="380">
        <v>0</v>
      </c>
      <c r="AU511" s="380">
        <v>0</v>
      </c>
      <c r="AV511" s="380">
        <v>0</v>
      </c>
      <c r="AW511" s="380">
        <v>6652188</v>
      </c>
      <c r="AX511" s="380">
        <v>6510113</v>
      </c>
      <c r="AY511" s="380">
        <v>0</v>
      </c>
      <c r="AZ511" s="380">
        <v>0</v>
      </c>
      <c r="BA511" s="380">
        <v>6510113</v>
      </c>
      <c r="BB511" s="380">
        <v>0</v>
      </c>
      <c r="BC511" s="380">
        <v>0</v>
      </c>
      <c r="BD511" s="380">
        <v>0</v>
      </c>
      <c r="BE511" s="380">
        <v>0</v>
      </c>
      <c r="BF511" s="380">
        <v>0</v>
      </c>
      <c r="BG511" s="380">
        <v>142075</v>
      </c>
      <c r="BH511" s="380">
        <v>142075</v>
      </c>
      <c r="BI511" s="380">
        <v>0</v>
      </c>
      <c r="BJ511" s="380">
        <v>0</v>
      </c>
      <c r="BK511" s="380">
        <v>0</v>
      </c>
      <c r="BL511" s="380">
        <v>0</v>
      </c>
      <c r="BM511" s="380">
        <v>0</v>
      </c>
      <c r="BN511" s="380">
        <v>0</v>
      </c>
      <c r="BO511" s="380">
        <v>0</v>
      </c>
      <c r="BP511" s="380">
        <v>0</v>
      </c>
      <c r="BQ511" s="380">
        <v>0</v>
      </c>
      <c r="BR511" s="380">
        <v>6239250</v>
      </c>
      <c r="BS511" s="380">
        <v>6239250</v>
      </c>
      <c r="BT511" s="380">
        <v>0</v>
      </c>
      <c r="BU511" s="380">
        <v>0</v>
      </c>
      <c r="BV511" s="380">
        <v>0</v>
      </c>
      <c r="BW511" s="380">
        <v>0</v>
      </c>
      <c r="BX511" s="380">
        <v>0</v>
      </c>
      <c r="BY511" s="380">
        <v>0</v>
      </c>
      <c r="BZ511" s="380">
        <v>0</v>
      </c>
      <c r="CA511" s="380">
        <v>0</v>
      </c>
      <c r="CB511" s="380">
        <v>6239250</v>
      </c>
      <c r="CC511" s="380">
        <v>4457825</v>
      </c>
      <c r="CD511" s="380">
        <v>1781425</v>
      </c>
      <c r="CE511" s="380">
        <v>0</v>
      </c>
      <c r="CF511" s="380">
        <v>0</v>
      </c>
      <c r="CG511" s="380">
        <v>0</v>
      </c>
      <c r="CH511" s="380">
        <f>SUM(CH512:CH517)</f>
        <v>0</v>
      </c>
      <c r="CI511" s="381"/>
      <c r="CJ511" s="381"/>
      <c r="CK511" s="382"/>
      <c r="CL511" s="383"/>
      <c r="CM511" s="384"/>
      <c r="CN511" s="385"/>
      <c r="CO511" s="384"/>
      <c r="CP511" s="386"/>
    </row>
    <row r="512" spans="1:93" s="129" customFormat="1" ht="14.25" customHeight="1" hidden="1">
      <c r="A512" s="119"/>
      <c r="B512" s="120"/>
      <c r="C512" s="540"/>
      <c r="D512" s="150"/>
      <c r="E512" s="150"/>
      <c r="F512" s="150"/>
      <c r="G512" s="121"/>
      <c r="H512" s="127"/>
      <c r="I512" s="125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  <c r="AQ512" s="126"/>
      <c r="AR512" s="126"/>
      <c r="AS512" s="126"/>
      <c r="AT512" s="126"/>
      <c r="AU512" s="126"/>
      <c r="AV512" s="126"/>
      <c r="AW512" s="126"/>
      <c r="AX512" s="126"/>
      <c r="AY512" s="126"/>
      <c r="AZ512" s="126"/>
      <c r="BA512" s="126"/>
      <c r="BB512" s="126"/>
      <c r="BC512" s="126"/>
      <c r="BD512" s="126"/>
      <c r="BE512" s="126"/>
      <c r="BF512" s="126"/>
      <c r="BG512" s="126">
        <v>0</v>
      </c>
      <c r="BH512" s="126"/>
      <c r="BI512" s="126"/>
      <c r="BJ512" s="126"/>
      <c r="BK512" s="126"/>
      <c r="BL512" s="126"/>
      <c r="BM512" s="126"/>
      <c r="BN512" s="126"/>
      <c r="BO512" s="126"/>
      <c r="BP512" s="126"/>
      <c r="BQ512" s="126"/>
      <c r="BR512" s="126"/>
      <c r="BS512" s="126"/>
      <c r="BT512" s="126"/>
      <c r="BU512" s="126"/>
      <c r="BV512" s="126"/>
      <c r="BW512" s="126"/>
      <c r="BX512" s="126"/>
      <c r="BY512" s="126"/>
      <c r="BZ512" s="126"/>
      <c r="CA512" s="126"/>
      <c r="CB512" s="126"/>
      <c r="CC512" s="126"/>
      <c r="CD512" s="126"/>
      <c r="CE512" s="126"/>
      <c r="CF512" s="126"/>
      <c r="CG512" s="126"/>
      <c r="CH512" s="126"/>
      <c r="CI512" s="157"/>
      <c r="CJ512" s="158"/>
      <c r="CK512" s="157"/>
      <c r="CL512" s="157"/>
      <c r="CM512" s="158"/>
      <c r="CN512" s="158"/>
      <c r="CO512" s="158"/>
    </row>
    <row r="513" spans="1:94" s="88" customFormat="1" ht="31.5" customHeight="1" hidden="1" thickBot="1">
      <c r="A513" s="82"/>
      <c r="B513" s="83"/>
      <c r="C513" s="230" t="s">
        <v>251</v>
      </c>
      <c r="D513" s="84"/>
      <c r="E513" s="84"/>
      <c r="F513" s="85"/>
      <c r="G513" s="86">
        <f>H513-I513</f>
        <v>38490</v>
      </c>
      <c r="H513" s="379">
        <f>SUM(H514:H517)</f>
        <v>38490</v>
      </c>
      <c r="I513" s="380">
        <v>0</v>
      </c>
      <c r="J513" s="380">
        <v>0</v>
      </c>
      <c r="K513" s="380">
        <v>0</v>
      </c>
      <c r="L513" s="380">
        <v>0</v>
      </c>
      <c r="M513" s="380">
        <v>0</v>
      </c>
      <c r="N513" s="380">
        <v>0</v>
      </c>
      <c r="O513" s="380">
        <v>0</v>
      </c>
      <c r="P513" s="380">
        <v>0</v>
      </c>
      <c r="Q513" s="380">
        <v>0</v>
      </c>
      <c r="R513" s="380">
        <v>0</v>
      </c>
      <c r="S513" s="380">
        <v>0</v>
      </c>
      <c r="T513" s="380">
        <v>0</v>
      </c>
      <c r="U513" s="380">
        <v>0</v>
      </c>
      <c r="V513" s="380">
        <v>0</v>
      </c>
      <c r="W513" s="380">
        <v>0</v>
      </c>
      <c r="X513" s="327">
        <v>0</v>
      </c>
      <c r="Y513" s="380">
        <v>0</v>
      </c>
      <c r="Z513" s="380">
        <v>0</v>
      </c>
      <c r="AA513" s="380">
        <v>0</v>
      </c>
      <c r="AB513" s="380">
        <v>0</v>
      </c>
      <c r="AC513" s="380">
        <v>0</v>
      </c>
      <c r="AD513" s="380">
        <v>0</v>
      </c>
      <c r="AE513" s="380">
        <v>0</v>
      </c>
      <c r="AF513" s="380">
        <v>0</v>
      </c>
      <c r="AG513" s="380">
        <v>0</v>
      </c>
      <c r="AH513" s="380">
        <v>0</v>
      </c>
      <c r="AI513" s="380">
        <v>0</v>
      </c>
      <c r="AJ513" s="380"/>
      <c r="AK513" s="380">
        <v>0</v>
      </c>
      <c r="AL513" s="380"/>
      <c r="AM513" s="380">
        <v>0</v>
      </c>
      <c r="AN513" s="380">
        <v>0</v>
      </c>
      <c r="AO513" s="380">
        <v>0</v>
      </c>
      <c r="AP513" s="380">
        <v>0</v>
      </c>
      <c r="AQ513" s="380">
        <v>0</v>
      </c>
      <c r="AR513" s="380">
        <v>0</v>
      </c>
      <c r="AS513" s="380">
        <v>0</v>
      </c>
      <c r="AT513" s="380">
        <v>0</v>
      </c>
      <c r="AU513" s="380"/>
      <c r="AV513" s="380">
        <v>0</v>
      </c>
      <c r="AW513" s="380">
        <v>0</v>
      </c>
      <c r="AX513" s="380">
        <v>0</v>
      </c>
      <c r="AY513" s="380">
        <v>0</v>
      </c>
      <c r="AZ513" s="380">
        <v>0</v>
      </c>
      <c r="BA513" s="380">
        <v>0</v>
      </c>
      <c r="BB513" s="380">
        <v>0</v>
      </c>
      <c r="BC513" s="380">
        <v>0</v>
      </c>
      <c r="BD513" s="380">
        <v>0</v>
      </c>
      <c r="BE513" s="380">
        <v>0</v>
      </c>
      <c r="BF513" s="380">
        <v>0</v>
      </c>
      <c r="BG513" s="380">
        <v>0</v>
      </c>
      <c r="BH513" s="380">
        <v>0</v>
      </c>
      <c r="BI513" s="380"/>
      <c r="BJ513" s="380"/>
      <c r="BK513" s="380">
        <v>0</v>
      </c>
      <c r="BL513" s="380">
        <v>0</v>
      </c>
      <c r="BM513" s="380">
        <v>0</v>
      </c>
      <c r="BN513" s="380">
        <v>0</v>
      </c>
      <c r="BO513" s="380">
        <v>0</v>
      </c>
      <c r="BP513" s="380"/>
      <c r="BQ513" s="380">
        <v>0</v>
      </c>
      <c r="BR513" s="380">
        <v>0</v>
      </c>
      <c r="BS513" s="380">
        <v>0</v>
      </c>
      <c r="BT513" s="380">
        <v>0</v>
      </c>
      <c r="BU513" s="380">
        <v>0</v>
      </c>
      <c r="BV513" s="380">
        <v>0</v>
      </c>
      <c r="BW513" s="380">
        <v>0</v>
      </c>
      <c r="BX513" s="380">
        <v>0</v>
      </c>
      <c r="BY513" s="380">
        <v>0</v>
      </c>
      <c r="BZ513" s="380">
        <v>0</v>
      </c>
      <c r="CA513" s="380"/>
      <c r="CB513" s="380">
        <v>0</v>
      </c>
      <c r="CC513" s="380">
        <v>0</v>
      </c>
      <c r="CD513" s="380">
        <v>0</v>
      </c>
      <c r="CE513" s="380">
        <v>0</v>
      </c>
      <c r="CF513" s="380">
        <v>0</v>
      </c>
      <c r="CG513" s="380">
        <v>0</v>
      </c>
      <c r="CH513" s="380">
        <f>SUM(CH514:CH517)</f>
        <v>0</v>
      </c>
      <c r="CI513" s="381"/>
      <c r="CJ513" s="381"/>
      <c r="CK513" s="382"/>
      <c r="CL513" s="383"/>
      <c r="CM513" s="384"/>
      <c r="CN513" s="385"/>
      <c r="CO513" s="384"/>
      <c r="CP513" s="386"/>
    </row>
    <row r="514" spans="1:94" s="265" customFormat="1" ht="14.25" customHeight="1" hidden="1" thickBot="1">
      <c r="A514" s="130"/>
      <c r="B514" s="131"/>
      <c r="C514" s="542" t="s">
        <v>178</v>
      </c>
      <c r="D514" s="185"/>
      <c r="E514" s="185"/>
      <c r="F514" s="186"/>
      <c r="G514" s="92">
        <f>H514-I514</f>
        <v>38490</v>
      </c>
      <c r="H514" s="134">
        <v>38490</v>
      </c>
      <c r="I514" s="135">
        <v>0</v>
      </c>
      <c r="J514" s="201">
        <v>0</v>
      </c>
      <c r="K514" s="190">
        <v>0</v>
      </c>
      <c r="L514" s="190"/>
      <c r="M514" s="190"/>
      <c r="N514" s="135">
        <v>0</v>
      </c>
      <c r="O514" s="190"/>
      <c r="P514" s="190"/>
      <c r="Q514" s="190"/>
      <c r="R514" s="190"/>
      <c r="S514" s="190"/>
      <c r="T514" s="135">
        <v>0</v>
      </c>
      <c r="U514" s="190"/>
      <c r="V514" s="190"/>
      <c r="W514" s="190"/>
      <c r="X514" s="139">
        <v>0</v>
      </c>
      <c r="Y514" s="190"/>
      <c r="Z514" s="190"/>
      <c r="AA514" s="190"/>
      <c r="AB514" s="190"/>
      <c r="AC514" s="190"/>
      <c r="AD514" s="190"/>
      <c r="AE514" s="190"/>
      <c r="AF514" s="135">
        <v>0</v>
      </c>
      <c r="AG514" s="135"/>
      <c r="AH514" s="190"/>
      <c r="AI514" s="125">
        <v>0</v>
      </c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0"/>
      <c r="AT514" s="190"/>
      <c r="AU514" s="190"/>
      <c r="AV514" s="190"/>
      <c r="AW514" s="190">
        <v>0</v>
      </c>
      <c r="AX514" s="135">
        <v>0</v>
      </c>
      <c r="AY514" s="190"/>
      <c r="AZ514" s="190"/>
      <c r="BA514" s="190"/>
      <c r="BB514" s="190"/>
      <c r="BC514" s="190"/>
      <c r="BD514" s="135">
        <v>0</v>
      </c>
      <c r="BE514" s="190"/>
      <c r="BF514" s="190"/>
      <c r="BG514" s="135"/>
      <c r="BH514" s="190"/>
      <c r="BI514" s="190"/>
      <c r="BJ514" s="190"/>
      <c r="BK514" s="135">
        <v>0</v>
      </c>
      <c r="BL514" s="190"/>
      <c r="BM514" s="190"/>
      <c r="BN514" s="190"/>
      <c r="BO514" s="190"/>
      <c r="BP514" s="135"/>
      <c r="BQ514" s="190"/>
      <c r="BR514" s="190">
        <v>0</v>
      </c>
      <c r="BS514" s="190">
        <v>0</v>
      </c>
      <c r="BT514" s="135">
        <v>0</v>
      </c>
      <c r="BU514" s="190"/>
      <c r="BV514" s="190"/>
      <c r="BW514" s="125">
        <v>0</v>
      </c>
      <c r="BX514" s="190"/>
      <c r="BY514" s="190"/>
      <c r="BZ514" s="190"/>
      <c r="CA514" s="190"/>
      <c r="CB514" s="135">
        <v>0</v>
      </c>
      <c r="CC514" s="190"/>
      <c r="CD514" s="190"/>
      <c r="CE514" s="190"/>
      <c r="CF514" s="190"/>
      <c r="CG514" s="190"/>
      <c r="CH514" s="190"/>
      <c r="CI514" s="189"/>
      <c r="CJ514" s="202"/>
      <c r="CK514" s="189"/>
      <c r="CL514" s="189"/>
      <c r="CM514" s="202"/>
      <c r="CN514" s="203"/>
      <c r="CO514" s="202"/>
      <c r="CP514" s="188"/>
    </row>
    <row r="515" spans="1:94" s="265" customFormat="1" ht="14.25" customHeight="1" hidden="1" thickBot="1">
      <c r="A515" s="130"/>
      <c r="B515" s="131"/>
      <c r="C515" s="539" t="s">
        <v>179</v>
      </c>
      <c r="D515" s="132"/>
      <c r="E515" s="132"/>
      <c r="F515" s="133"/>
      <c r="G515" s="92">
        <f>H515-I515</f>
        <v>0</v>
      </c>
      <c r="H515" s="134">
        <f>I515+BO515+CH515+CJ515</f>
        <v>0</v>
      </c>
      <c r="I515" s="135">
        <v>0</v>
      </c>
      <c r="J515" s="201">
        <v>0</v>
      </c>
      <c r="K515" s="137">
        <v>0</v>
      </c>
      <c r="L515" s="138"/>
      <c r="M515" s="138"/>
      <c r="N515" s="139">
        <v>0</v>
      </c>
      <c r="O515" s="138"/>
      <c r="P515" s="138"/>
      <c r="Q515" s="138"/>
      <c r="R515" s="138"/>
      <c r="S515" s="138"/>
      <c r="T515" s="139">
        <v>0</v>
      </c>
      <c r="U515" s="138"/>
      <c r="V515" s="138"/>
      <c r="W515" s="138"/>
      <c r="X515" s="139">
        <v>0</v>
      </c>
      <c r="Y515" s="138"/>
      <c r="Z515" s="138"/>
      <c r="AA515" s="138"/>
      <c r="AB515" s="138"/>
      <c r="AC515" s="138"/>
      <c r="AD515" s="138"/>
      <c r="AE515" s="138"/>
      <c r="AF515" s="139">
        <v>0</v>
      </c>
      <c r="AG515" s="139"/>
      <c r="AH515" s="209"/>
      <c r="AI515" s="125">
        <v>0</v>
      </c>
      <c r="AJ515" s="140"/>
      <c r="AK515" s="138"/>
      <c r="AL515" s="138"/>
      <c r="AM515" s="138"/>
      <c r="AN515" s="138"/>
      <c r="AO515" s="138"/>
      <c r="AP515" s="138"/>
      <c r="AQ515" s="138"/>
      <c r="AR515" s="138"/>
      <c r="AS515" s="138"/>
      <c r="AT515" s="138"/>
      <c r="AU515" s="138"/>
      <c r="AV515" s="138"/>
      <c r="AW515" s="141">
        <v>0</v>
      </c>
      <c r="AX515" s="139">
        <v>0</v>
      </c>
      <c r="AY515" s="138"/>
      <c r="AZ515" s="138"/>
      <c r="BA515" s="138"/>
      <c r="BB515" s="138"/>
      <c r="BC515" s="138"/>
      <c r="BD515" s="139">
        <v>0</v>
      </c>
      <c r="BE515" s="138"/>
      <c r="BF515" s="138"/>
      <c r="BG515" s="139"/>
      <c r="BH515" s="138"/>
      <c r="BI515" s="137"/>
      <c r="BJ515" s="137"/>
      <c r="BK515" s="139">
        <v>0</v>
      </c>
      <c r="BL515" s="138"/>
      <c r="BM515" s="138"/>
      <c r="BN515" s="138"/>
      <c r="BO515" s="138"/>
      <c r="BP515" s="139"/>
      <c r="BQ515" s="138"/>
      <c r="BR515" s="138">
        <v>0</v>
      </c>
      <c r="BS515" s="141">
        <v>0</v>
      </c>
      <c r="BT515" s="139">
        <v>0</v>
      </c>
      <c r="BU515" s="138"/>
      <c r="BV515" s="138"/>
      <c r="BW515" s="125">
        <v>0</v>
      </c>
      <c r="BX515" s="138"/>
      <c r="BY515" s="138"/>
      <c r="BZ515" s="138"/>
      <c r="CA515" s="137"/>
      <c r="CB515" s="139">
        <v>0</v>
      </c>
      <c r="CC515" s="138"/>
      <c r="CD515" s="138"/>
      <c r="CE515" s="138"/>
      <c r="CF515" s="138"/>
      <c r="CG515" s="138"/>
      <c r="CH515" s="138"/>
      <c r="CI515" s="142"/>
      <c r="CJ515" s="143"/>
      <c r="CK515" s="142"/>
      <c r="CL515" s="144"/>
      <c r="CM515" s="145"/>
      <c r="CN515" s="146"/>
      <c r="CO515" s="145"/>
      <c r="CP515" s="147"/>
    </row>
    <row r="516" spans="1:94" s="265" customFormat="1" ht="14.25" customHeight="1" hidden="1" thickBot="1">
      <c r="A516" s="149"/>
      <c r="B516" s="120"/>
      <c r="C516" s="540" t="s">
        <v>180</v>
      </c>
      <c r="D516" s="150"/>
      <c r="E516" s="150"/>
      <c r="F516" s="151"/>
      <c r="G516" s="92">
        <f>H516-I516</f>
        <v>0</v>
      </c>
      <c r="H516" s="152">
        <f>I516+BO516+CH516+CJ516</f>
        <v>0</v>
      </c>
      <c r="I516" s="123">
        <v>0</v>
      </c>
      <c r="J516" s="201">
        <v>0</v>
      </c>
      <c r="K516" s="154">
        <v>0</v>
      </c>
      <c r="L516" s="126"/>
      <c r="M516" s="126"/>
      <c r="N516" s="155">
        <v>0</v>
      </c>
      <c r="O516" s="126"/>
      <c r="P516" s="126"/>
      <c r="Q516" s="126"/>
      <c r="R516" s="126"/>
      <c r="S516" s="126"/>
      <c r="T516" s="139">
        <v>0</v>
      </c>
      <c r="U516" s="126"/>
      <c r="V516" s="126"/>
      <c r="W516" s="126"/>
      <c r="X516" s="139">
        <v>0</v>
      </c>
      <c r="Y516" s="126"/>
      <c r="Z516" s="126"/>
      <c r="AA516" s="126"/>
      <c r="AB516" s="126"/>
      <c r="AC516" s="126"/>
      <c r="AD516" s="126"/>
      <c r="AE516" s="126"/>
      <c r="AF516" s="155">
        <v>0</v>
      </c>
      <c r="AG516" s="155"/>
      <c r="AH516" s="156"/>
      <c r="AI516" s="125">
        <v>0</v>
      </c>
      <c r="AJ516" s="125"/>
      <c r="AK516" s="126"/>
      <c r="AL516" s="126"/>
      <c r="AM516" s="126"/>
      <c r="AN516" s="126"/>
      <c r="AO516" s="126"/>
      <c r="AP516" s="126"/>
      <c r="AQ516" s="126"/>
      <c r="AR516" s="126"/>
      <c r="AS516" s="126"/>
      <c r="AT516" s="126"/>
      <c r="AU516" s="126"/>
      <c r="AV516" s="126"/>
      <c r="AW516" s="141">
        <v>0</v>
      </c>
      <c r="AX516" s="139">
        <v>0</v>
      </c>
      <c r="AY516" s="126"/>
      <c r="AZ516" s="126"/>
      <c r="BA516" s="126"/>
      <c r="BB516" s="126"/>
      <c r="BC516" s="126"/>
      <c r="BD516" s="139">
        <v>0</v>
      </c>
      <c r="BE516" s="126"/>
      <c r="BF516" s="126"/>
      <c r="BG516" s="139"/>
      <c r="BH516" s="126"/>
      <c r="BI516" s="137"/>
      <c r="BJ516" s="137"/>
      <c r="BK516" s="139">
        <v>0</v>
      </c>
      <c r="BL516" s="126"/>
      <c r="BM516" s="126"/>
      <c r="BN516" s="126"/>
      <c r="BO516" s="126"/>
      <c r="BP516" s="139"/>
      <c r="BQ516" s="126"/>
      <c r="BR516" s="138">
        <v>0</v>
      </c>
      <c r="BS516" s="141">
        <v>0</v>
      </c>
      <c r="BT516" s="139">
        <v>0</v>
      </c>
      <c r="BU516" s="126"/>
      <c r="BV516" s="126"/>
      <c r="BW516" s="125">
        <v>0</v>
      </c>
      <c r="BX516" s="126"/>
      <c r="BY516" s="126"/>
      <c r="BZ516" s="126"/>
      <c r="CA516" s="137"/>
      <c r="CB516" s="139">
        <v>0</v>
      </c>
      <c r="CC516" s="126"/>
      <c r="CD516" s="126"/>
      <c r="CE516" s="126"/>
      <c r="CF516" s="126"/>
      <c r="CG516" s="126"/>
      <c r="CH516" s="126"/>
      <c r="CI516" s="157"/>
      <c r="CJ516" s="158"/>
      <c r="CK516" s="157"/>
      <c r="CL516" s="144"/>
      <c r="CM516" s="159"/>
      <c r="CN516" s="160"/>
      <c r="CO516" s="159"/>
      <c r="CP516" s="161"/>
    </row>
    <row r="517" spans="1:94" s="265" customFormat="1" ht="14.25" customHeight="1" hidden="1">
      <c r="A517" s="162"/>
      <c r="B517" s="163"/>
      <c r="C517" s="541" t="s">
        <v>181</v>
      </c>
      <c r="D517" s="164"/>
      <c r="E517" s="164"/>
      <c r="F517" s="165"/>
      <c r="G517" s="113">
        <f>H517-I517</f>
        <v>0</v>
      </c>
      <c r="H517" s="166">
        <f>I517+BO517+CH517+CJ517</f>
        <v>0</v>
      </c>
      <c r="I517" s="167">
        <v>0</v>
      </c>
      <c r="J517" s="201">
        <v>0</v>
      </c>
      <c r="K517" s="169">
        <v>0</v>
      </c>
      <c r="L517" s="170"/>
      <c r="M517" s="170"/>
      <c r="N517" s="171">
        <v>0</v>
      </c>
      <c r="O517" s="170"/>
      <c r="P517" s="170"/>
      <c r="Q517" s="170"/>
      <c r="R517" s="170"/>
      <c r="S517" s="170"/>
      <c r="T517" s="171">
        <v>0</v>
      </c>
      <c r="U517" s="170"/>
      <c r="V517" s="170"/>
      <c r="W517" s="170"/>
      <c r="X517" s="171">
        <v>0</v>
      </c>
      <c r="Y517" s="170"/>
      <c r="Z517" s="170"/>
      <c r="AA517" s="170"/>
      <c r="AB517" s="170"/>
      <c r="AC517" s="170"/>
      <c r="AD517" s="170"/>
      <c r="AE517" s="170"/>
      <c r="AF517" s="171">
        <v>0</v>
      </c>
      <c r="AG517" s="171"/>
      <c r="AH517" s="172"/>
      <c r="AI517" s="125">
        <v>0</v>
      </c>
      <c r="AJ517" s="402"/>
      <c r="AK517" s="170"/>
      <c r="AL517" s="170"/>
      <c r="AM517" s="170"/>
      <c r="AN517" s="170"/>
      <c r="AO517" s="170"/>
      <c r="AP517" s="170"/>
      <c r="AQ517" s="170"/>
      <c r="AR517" s="170"/>
      <c r="AS517" s="170"/>
      <c r="AT517" s="170"/>
      <c r="AU517" s="170"/>
      <c r="AV517" s="170"/>
      <c r="AW517" s="173">
        <v>0</v>
      </c>
      <c r="AX517" s="171">
        <v>0</v>
      </c>
      <c r="AY517" s="170"/>
      <c r="AZ517" s="170"/>
      <c r="BA517" s="170"/>
      <c r="BB517" s="170"/>
      <c r="BC517" s="170">
        <v>0</v>
      </c>
      <c r="BD517" s="171">
        <v>0</v>
      </c>
      <c r="BE517" s="170"/>
      <c r="BF517" s="170"/>
      <c r="BG517" s="171"/>
      <c r="BH517" s="170"/>
      <c r="BI517" s="169"/>
      <c r="BJ517" s="169"/>
      <c r="BK517" s="171">
        <v>0</v>
      </c>
      <c r="BL517" s="170"/>
      <c r="BM517" s="170"/>
      <c r="BN517" s="170"/>
      <c r="BO517" s="170"/>
      <c r="BP517" s="171"/>
      <c r="BQ517" s="170"/>
      <c r="BR517" s="170">
        <v>0</v>
      </c>
      <c r="BS517" s="173">
        <v>0</v>
      </c>
      <c r="BT517" s="171">
        <v>0</v>
      </c>
      <c r="BU517" s="170"/>
      <c r="BV517" s="170"/>
      <c r="BW517" s="125">
        <v>0</v>
      </c>
      <c r="BX517" s="170"/>
      <c r="BY517" s="170"/>
      <c r="BZ517" s="170"/>
      <c r="CA517" s="169"/>
      <c r="CB517" s="171">
        <v>0</v>
      </c>
      <c r="CC517" s="170"/>
      <c r="CD517" s="170"/>
      <c r="CE517" s="170"/>
      <c r="CF517" s="170"/>
      <c r="CG517" s="170"/>
      <c r="CH517" s="170"/>
      <c r="CI517" s="174"/>
      <c r="CJ517" s="175"/>
      <c r="CK517" s="176"/>
      <c r="CL517" s="177"/>
      <c r="CM517" s="178"/>
      <c r="CN517" s="179"/>
      <c r="CO517" s="178"/>
      <c r="CP517" s="148"/>
    </row>
    <row r="518" spans="1:93" s="129" customFormat="1" ht="14.25" customHeight="1" hidden="1">
      <c r="A518" s="119"/>
      <c r="B518" s="120"/>
      <c r="C518" s="540"/>
      <c r="D518" s="150"/>
      <c r="E518" s="150"/>
      <c r="F518" s="150"/>
      <c r="G518" s="121"/>
      <c r="H518" s="127"/>
      <c r="I518" s="125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126"/>
      <c r="AN518" s="126"/>
      <c r="AO518" s="126"/>
      <c r="AP518" s="126"/>
      <c r="AQ518" s="126"/>
      <c r="AR518" s="126"/>
      <c r="AS518" s="126"/>
      <c r="AT518" s="126"/>
      <c r="AU518" s="126"/>
      <c r="AV518" s="126"/>
      <c r="AW518" s="126"/>
      <c r="AX518" s="126"/>
      <c r="AY518" s="126"/>
      <c r="AZ518" s="126"/>
      <c r="BA518" s="126"/>
      <c r="BB518" s="126"/>
      <c r="BC518" s="126"/>
      <c r="BD518" s="126"/>
      <c r="BE518" s="126"/>
      <c r="BF518" s="126"/>
      <c r="BG518" s="126"/>
      <c r="BH518" s="126"/>
      <c r="BI518" s="126"/>
      <c r="BJ518" s="126"/>
      <c r="BK518" s="126"/>
      <c r="BL518" s="126"/>
      <c r="BM518" s="126"/>
      <c r="BN518" s="126"/>
      <c r="BO518" s="126"/>
      <c r="BP518" s="126"/>
      <c r="BQ518" s="126"/>
      <c r="BR518" s="126"/>
      <c r="BS518" s="126"/>
      <c r="BT518" s="126"/>
      <c r="BU518" s="126"/>
      <c r="BV518" s="126"/>
      <c r="BW518" s="126"/>
      <c r="BX518" s="126"/>
      <c r="BY518" s="126"/>
      <c r="BZ518" s="126"/>
      <c r="CA518" s="126"/>
      <c r="CB518" s="126"/>
      <c r="CC518" s="126"/>
      <c r="CD518" s="126"/>
      <c r="CE518" s="126"/>
      <c r="CF518" s="126"/>
      <c r="CG518" s="126"/>
      <c r="CH518" s="126"/>
      <c r="CI518" s="157"/>
      <c r="CJ518" s="158"/>
      <c r="CK518" s="157"/>
      <c r="CL518" s="157"/>
      <c r="CM518" s="158"/>
      <c r="CN518" s="158"/>
      <c r="CO518" s="158"/>
    </row>
    <row r="519" spans="1:94" s="88" customFormat="1" ht="14.25" customHeight="1" hidden="1" thickBot="1">
      <c r="A519" s="82"/>
      <c r="B519" s="83"/>
      <c r="C519" s="230" t="s">
        <v>252</v>
      </c>
      <c r="D519" s="84"/>
      <c r="E519" s="84"/>
      <c r="F519" s="85"/>
      <c r="G519" s="86">
        <f>H519-I519</f>
        <v>174999</v>
      </c>
      <c r="H519" s="379">
        <f>SUM(H520:H523)</f>
        <v>174999</v>
      </c>
      <c r="I519" s="380">
        <v>0</v>
      </c>
      <c r="J519" s="380">
        <v>0</v>
      </c>
      <c r="K519" s="380">
        <v>0</v>
      </c>
      <c r="L519" s="380">
        <v>0</v>
      </c>
      <c r="M519" s="380">
        <v>0</v>
      </c>
      <c r="N519" s="380">
        <v>0</v>
      </c>
      <c r="O519" s="380">
        <v>0</v>
      </c>
      <c r="P519" s="380">
        <v>0</v>
      </c>
      <c r="Q519" s="380">
        <v>0</v>
      </c>
      <c r="R519" s="380">
        <v>0</v>
      </c>
      <c r="S519" s="380">
        <v>0</v>
      </c>
      <c r="T519" s="380">
        <v>0</v>
      </c>
      <c r="U519" s="380">
        <v>0</v>
      </c>
      <c r="V519" s="380">
        <v>0</v>
      </c>
      <c r="W519" s="380">
        <v>0</v>
      </c>
      <c r="X519" s="327">
        <v>0</v>
      </c>
      <c r="Y519" s="380">
        <v>0</v>
      </c>
      <c r="Z519" s="380">
        <v>0</v>
      </c>
      <c r="AA519" s="380">
        <v>0</v>
      </c>
      <c r="AB519" s="380">
        <v>0</v>
      </c>
      <c r="AC519" s="380">
        <v>0</v>
      </c>
      <c r="AD519" s="380">
        <v>0</v>
      </c>
      <c r="AE519" s="380">
        <v>0</v>
      </c>
      <c r="AF519" s="380">
        <v>0</v>
      </c>
      <c r="AG519" s="380">
        <v>0</v>
      </c>
      <c r="AH519" s="380">
        <v>0</v>
      </c>
      <c r="AI519" s="380">
        <v>0</v>
      </c>
      <c r="AJ519" s="380"/>
      <c r="AK519" s="380">
        <v>0</v>
      </c>
      <c r="AL519" s="380"/>
      <c r="AM519" s="380">
        <v>0</v>
      </c>
      <c r="AN519" s="380">
        <v>0</v>
      </c>
      <c r="AO519" s="380">
        <v>0</v>
      </c>
      <c r="AP519" s="380">
        <v>0</v>
      </c>
      <c r="AQ519" s="380">
        <v>0</v>
      </c>
      <c r="AR519" s="380">
        <v>0</v>
      </c>
      <c r="AS519" s="380">
        <v>0</v>
      </c>
      <c r="AT519" s="380">
        <v>0</v>
      </c>
      <c r="AU519" s="380"/>
      <c r="AV519" s="380">
        <v>0</v>
      </c>
      <c r="AW519" s="380">
        <v>0</v>
      </c>
      <c r="AX519" s="380">
        <v>0</v>
      </c>
      <c r="AY519" s="380">
        <v>0</v>
      </c>
      <c r="AZ519" s="380">
        <v>0</v>
      </c>
      <c r="BA519" s="380">
        <v>0</v>
      </c>
      <c r="BB519" s="380">
        <v>0</v>
      </c>
      <c r="BC519" s="380">
        <v>0</v>
      </c>
      <c r="BD519" s="380">
        <v>0</v>
      </c>
      <c r="BE519" s="380">
        <v>0</v>
      </c>
      <c r="BF519" s="380">
        <v>0</v>
      </c>
      <c r="BG519" s="380">
        <v>0</v>
      </c>
      <c r="BH519" s="380">
        <v>0</v>
      </c>
      <c r="BI519" s="380"/>
      <c r="BJ519" s="380"/>
      <c r="BK519" s="380">
        <v>0</v>
      </c>
      <c r="BL519" s="380">
        <v>0</v>
      </c>
      <c r="BM519" s="380">
        <v>0</v>
      </c>
      <c r="BN519" s="380">
        <v>0</v>
      </c>
      <c r="BO519" s="380">
        <v>0</v>
      </c>
      <c r="BP519" s="380"/>
      <c r="BQ519" s="380">
        <v>0</v>
      </c>
      <c r="BR519" s="380">
        <v>0</v>
      </c>
      <c r="BS519" s="380">
        <v>0</v>
      </c>
      <c r="BT519" s="380">
        <v>0</v>
      </c>
      <c r="BU519" s="380">
        <v>0</v>
      </c>
      <c r="BV519" s="380">
        <v>0</v>
      </c>
      <c r="BW519" s="380">
        <v>0</v>
      </c>
      <c r="BX519" s="380">
        <v>0</v>
      </c>
      <c r="BY519" s="380">
        <v>0</v>
      </c>
      <c r="BZ519" s="380">
        <v>0</v>
      </c>
      <c r="CA519" s="380"/>
      <c r="CB519" s="380">
        <v>0</v>
      </c>
      <c r="CC519" s="380">
        <v>0</v>
      </c>
      <c r="CD519" s="380">
        <v>0</v>
      </c>
      <c r="CE519" s="380">
        <v>0</v>
      </c>
      <c r="CF519" s="380">
        <v>0</v>
      </c>
      <c r="CG519" s="380">
        <v>0</v>
      </c>
      <c r="CH519" s="380">
        <f>SUM(CH520:CH523)</f>
        <v>0</v>
      </c>
      <c r="CI519" s="381"/>
      <c r="CJ519" s="381"/>
      <c r="CK519" s="382"/>
      <c r="CL519" s="383"/>
      <c r="CM519" s="384"/>
      <c r="CN519" s="385"/>
      <c r="CO519" s="384"/>
      <c r="CP519" s="386"/>
    </row>
    <row r="520" spans="1:94" s="81" customFormat="1" ht="14.25" customHeight="1" hidden="1" thickBot="1">
      <c r="A520" s="130"/>
      <c r="B520" s="131"/>
      <c r="C520" s="542" t="s">
        <v>178</v>
      </c>
      <c r="D520" s="185"/>
      <c r="E520" s="185"/>
      <c r="F520" s="186"/>
      <c r="G520" s="92">
        <f>H520-I520</f>
        <v>174999</v>
      </c>
      <c r="H520" s="134">
        <v>174999</v>
      </c>
      <c r="I520" s="135">
        <v>0</v>
      </c>
      <c r="J520" s="201">
        <v>0</v>
      </c>
      <c r="K520" s="190">
        <v>0</v>
      </c>
      <c r="L520" s="190"/>
      <c r="M520" s="190"/>
      <c r="N520" s="135">
        <v>0</v>
      </c>
      <c r="O520" s="190"/>
      <c r="P520" s="190"/>
      <c r="Q520" s="190"/>
      <c r="R520" s="190"/>
      <c r="S520" s="190"/>
      <c r="T520" s="135">
        <v>0</v>
      </c>
      <c r="U520" s="190"/>
      <c r="V520" s="190"/>
      <c r="W520" s="190"/>
      <c r="X520" s="139">
        <v>0</v>
      </c>
      <c r="Y520" s="190"/>
      <c r="Z520" s="190"/>
      <c r="AA520" s="190"/>
      <c r="AB520" s="190"/>
      <c r="AC520" s="190"/>
      <c r="AD520" s="190"/>
      <c r="AE520" s="190"/>
      <c r="AF520" s="135">
        <v>0</v>
      </c>
      <c r="AG520" s="135"/>
      <c r="AH520" s="190"/>
      <c r="AI520" s="125">
        <v>0</v>
      </c>
      <c r="AJ520" s="190"/>
      <c r="AK520" s="190"/>
      <c r="AL520" s="190"/>
      <c r="AM520" s="190"/>
      <c r="AN520" s="190"/>
      <c r="AO520" s="190"/>
      <c r="AP520" s="190"/>
      <c r="AQ520" s="190"/>
      <c r="AR520" s="190"/>
      <c r="AS520" s="190"/>
      <c r="AT520" s="190"/>
      <c r="AU520" s="190"/>
      <c r="AV520" s="190"/>
      <c r="AW520" s="141">
        <v>0</v>
      </c>
      <c r="AX520" s="135">
        <v>0</v>
      </c>
      <c r="AY520" s="190"/>
      <c r="AZ520" s="190"/>
      <c r="BA520" s="190"/>
      <c r="BB520" s="190"/>
      <c r="BC520" s="190"/>
      <c r="BD520" s="135">
        <v>0</v>
      </c>
      <c r="BE520" s="190"/>
      <c r="BF520" s="190"/>
      <c r="BG520" s="135"/>
      <c r="BH520" s="190"/>
      <c r="BI520" s="190"/>
      <c r="BJ520" s="190"/>
      <c r="BK520" s="135">
        <v>0</v>
      </c>
      <c r="BL520" s="190"/>
      <c r="BM520" s="190"/>
      <c r="BN520" s="190"/>
      <c r="BO520" s="190"/>
      <c r="BP520" s="135"/>
      <c r="BQ520" s="190"/>
      <c r="BR520" s="190">
        <v>0</v>
      </c>
      <c r="BS520" s="190">
        <v>0</v>
      </c>
      <c r="BT520" s="135">
        <v>0</v>
      </c>
      <c r="BU520" s="190"/>
      <c r="BV520" s="190"/>
      <c r="BW520" s="125">
        <v>0</v>
      </c>
      <c r="BX520" s="190"/>
      <c r="BY520" s="190"/>
      <c r="BZ520" s="190"/>
      <c r="CA520" s="190"/>
      <c r="CB520" s="135">
        <v>0</v>
      </c>
      <c r="CC520" s="190"/>
      <c r="CD520" s="190"/>
      <c r="CE520" s="190"/>
      <c r="CF520" s="190"/>
      <c r="CG520" s="190"/>
      <c r="CH520" s="190"/>
      <c r="CI520" s="189"/>
      <c r="CJ520" s="202"/>
      <c r="CK520" s="189"/>
      <c r="CL520" s="189"/>
      <c r="CM520" s="202"/>
      <c r="CN520" s="203"/>
      <c r="CO520" s="202"/>
      <c r="CP520" s="188"/>
    </row>
    <row r="521" spans="1:94" s="81" customFormat="1" ht="14.25" customHeight="1" hidden="1" thickBot="1">
      <c r="A521" s="130"/>
      <c r="B521" s="131"/>
      <c r="C521" s="539" t="s">
        <v>179</v>
      </c>
      <c r="D521" s="132"/>
      <c r="E521" s="132"/>
      <c r="F521" s="133"/>
      <c r="G521" s="92">
        <f>H521-I521</f>
        <v>0</v>
      </c>
      <c r="H521" s="134"/>
      <c r="I521" s="135">
        <v>0</v>
      </c>
      <c r="J521" s="201">
        <v>0</v>
      </c>
      <c r="K521" s="137">
        <v>0</v>
      </c>
      <c r="L521" s="138"/>
      <c r="M521" s="138"/>
      <c r="N521" s="139">
        <v>0</v>
      </c>
      <c r="O521" s="138"/>
      <c r="P521" s="138"/>
      <c r="Q521" s="138"/>
      <c r="R521" s="138"/>
      <c r="S521" s="138"/>
      <c r="T521" s="139">
        <v>0</v>
      </c>
      <c r="U521" s="138"/>
      <c r="V521" s="138"/>
      <c r="W521" s="138"/>
      <c r="X521" s="139">
        <v>0</v>
      </c>
      <c r="Y521" s="138"/>
      <c r="Z521" s="138"/>
      <c r="AA521" s="138"/>
      <c r="AB521" s="138"/>
      <c r="AC521" s="138"/>
      <c r="AD521" s="138"/>
      <c r="AE521" s="138"/>
      <c r="AF521" s="139">
        <v>0</v>
      </c>
      <c r="AG521" s="139"/>
      <c r="AH521" s="209"/>
      <c r="AI521" s="125">
        <v>0</v>
      </c>
      <c r="AJ521" s="140"/>
      <c r="AK521" s="138"/>
      <c r="AL521" s="138"/>
      <c r="AM521" s="138"/>
      <c r="AN521" s="138"/>
      <c r="AO521" s="138"/>
      <c r="AP521" s="138"/>
      <c r="AQ521" s="138"/>
      <c r="AR521" s="138"/>
      <c r="AS521" s="138"/>
      <c r="AT521" s="138"/>
      <c r="AU521" s="138"/>
      <c r="AV521" s="138"/>
      <c r="AW521" s="141">
        <v>0</v>
      </c>
      <c r="AX521" s="139">
        <v>0</v>
      </c>
      <c r="AY521" s="138"/>
      <c r="AZ521" s="138"/>
      <c r="BA521" s="138"/>
      <c r="BB521" s="138"/>
      <c r="BC521" s="138"/>
      <c r="BD521" s="139">
        <v>0</v>
      </c>
      <c r="BE521" s="138"/>
      <c r="BF521" s="138"/>
      <c r="BG521" s="139"/>
      <c r="BH521" s="138"/>
      <c r="BI521" s="137"/>
      <c r="BJ521" s="137"/>
      <c r="BK521" s="139">
        <v>0</v>
      </c>
      <c r="BL521" s="138"/>
      <c r="BM521" s="138"/>
      <c r="BN521" s="138"/>
      <c r="BO521" s="138"/>
      <c r="BP521" s="139"/>
      <c r="BQ521" s="138"/>
      <c r="BR521" s="138">
        <v>0</v>
      </c>
      <c r="BS521" s="141">
        <v>0</v>
      </c>
      <c r="BT521" s="139">
        <v>0</v>
      </c>
      <c r="BU521" s="138"/>
      <c r="BV521" s="138"/>
      <c r="BW521" s="125">
        <v>0</v>
      </c>
      <c r="BX521" s="138"/>
      <c r="BY521" s="138"/>
      <c r="BZ521" s="138"/>
      <c r="CA521" s="137"/>
      <c r="CB521" s="139">
        <v>0</v>
      </c>
      <c r="CC521" s="138"/>
      <c r="CD521" s="138"/>
      <c r="CE521" s="138"/>
      <c r="CF521" s="138"/>
      <c r="CG521" s="138"/>
      <c r="CH521" s="138"/>
      <c r="CI521" s="142"/>
      <c r="CJ521" s="143"/>
      <c r="CK521" s="142"/>
      <c r="CL521" s="144"/>
      <c r="CM521" s="145"/>
      <c r="CN521" s="146"/>
      <c r="CO521" s="145"/>
      <c r="CP521" s="147"/>
    </row>
    <row r="522" spans="1:94" s="81" customFormat="1" ht="14.25" customHeight="1" hidden="1" thickBot="1">
      <c r="A522" s="149"/>
      <c r="B522" s="120"/>
      <c r="C522" s="540" t="s">
        <v>180</v>
      </c>
      <c r="D522" s="150"/>
      <c r="E522" s="150"/>
      <c r="F522" s="151"/>
      <c r="G522" s="92">
        <f>H522-I522</f>
        <v>0</v>
      </c>
      <c r="H522" s="152">
        <f>I522+BO522+CH522+CJ522</f>
        <v>0</v>
      </c>
      <c r="I522" s="123">
        <v>0</v>
      </c>
      <c r="J522" s="201">
        <v>0</v>
      </c>
      <c r="K522" s="154">
        <v>0</v>
      </c>
      <c r="L522" s="126"/>
      <c r="M522" s="126"/>
      <c r="N522" s="155">
        <v>0</v>
      </c>
      <c r="O522" s="126"/>
      <c r="P522" s="126"/>
      <c r="Q522" s="126"/>
      <c r="R522" s="126"/>
      <c r="S522" s="126"/>
      <c r="T522" s="139">
        <v>0</v>
      </c>
      <c r="U522" s="126"/>
      <c r="V522" s="126"/>
      <c r="W522" s="126"/>
      <c r="X522" s="139">
        <v>0</v>
      </c>
      <c r="Y522" s="126"/>
      <c r="Z522" s="126"/>
      <c r="AA522" s="126"/>
      <c r="AB522" s="126"/>
      <c r="AC522" s="126"/>
      <c r="AD522" s="126"/>
      <c r="AE522" s="126"/>
      <c r="AF522" s="155">
        <v>0</v>
      </c>
      <c r="AG522" s="155"/>
      <c r="AH522" s="156"/>
      <c r="AI522" s="125">
        <v>0</v>
      </c>
      <c r="AJ522" s="125"/>
      <c r="AK522" s="126"/>
      <c r="AL522" s="126"/>
      <c r="AM522" s="126"/>
      <c r="AN522" s="126"/>
      <c r="AO522" s="126"/>
      <c r="AP522" s="126"/>
      <c r="AQ522" s="126"/>
      <c r="AR522" s="126"/>
      <c r="AS522" s="126"/>
      <c r="AT522" s="126"/>
      <c r="AU522" s="126"/>
      <c r="AV522" s="126"/>
      <c r="AW522" s="141">
        <v>0</v>
      </c>
      <c r="AX522" s="139">
        <v>0</v>
      </c>
      <c r="AY522" s="126"/>
      <c r="AZ522" s="126"/>
      <c r="BA522" s="126"/>
      <c r="BB522" s="126"/>
      <c r="BC522" s="126"/>
      <c r="BD522" s="139">
        <v>0</v>
      </c>
      <c r="BE522" s="126"/>
      <c r="BF522" s="126"/>
      <c r="BG522" s="139"/>
      <c r="BH522" s="126"/>
      <c r="BI522" s="137"/>
      <c r="BJ522" s="137"/>
      <c r="BK522" s="139">
        <v>0</v>
      </c>
      <c r="BL522" s="126"/>
      <c r="BM522" s="126"/>
      <c r="BN522" s="126"/>
      <c r="BO522" s="126"/>
      <c r="BP522" s="139"/>
      <c r="BQ522" s="126"/>
      <c r="BR522" s="138">
        <v>0</v>
      </c>
      <c r="BS522" s="141">
        <v>0</v>
      </c>
      <c r="BT522" s="139">
        <v>0</v>
      </c>
      <c r="BU522" s="126"/>
      <c r="BV522" s="126"/>
      <c r="BW522" s="125">
        <v>0</v>
      </c>
      <c r="BX522" s="126"/>
      <c r="BY522" s="126"/>
      <c r="BZ522" s="126"/>
      <c r="CA522" s="137"/>
      <c r="CB522" s="139">
        <v>0</v>
      </c>
      <c r="CC522" s="126"/>
      <c r="CD522" s="126"/>
      <c r="CE522" s="126"/>
      <c r="CF522" s="126"/>
      <c r="CG522" s="126"/>
      <c r="CH522" s="126"/>
      <c r="CI522" s="157"/>
      <c r="CJ522" s="158"/>
      <c r="CK522" s="157"/>
      <c r="CL522" s="144"/>
      <c r="CM522" s="159"/>
      <c r="CN522" s="160"/>
      <c r="CO522" s="159"/>
      <c r="CP522" s="161"/>
    </row>
    <row r="523" spans="1:94" s="81" customFormat="1" ht="14.25" customHeight="1" hidden="1" thickBot="1">
      <c r="A523" s="328"/>
      <c r="B523" s="329"/>
      <c r="C523" s="553" t="s">
        <v>181</v>
      </c>
      <c r="D523" s="330"/>
      <c r="E523" s="330"/>
      <c r="F523" s="331"/>
      <c r="G523" s="92">
        <f>H523-I523</f>
        <v>0</v>
      </c>
      <c r="H523" s="431">
        <f>I523+BO523+CH523+CJ523</f>
        <v>0</v>
      </c>
      <c r="I523" s="432">
        <v>0</v>
      </c>
      <c r="J523" s="201">
        <v>0</v>
      </c>
      <c r="K523" s="437">
        <v>0</v>
      </c>
      <c r="L523" s="433"/>
      <c r="M523" s="433"/>
      <c r="N523" s="434">
        <v>0</v>
      </c>
      <c r="O523" s="433"/>
      <c r="P523" s="433"/>
      <c r="Q523" s="433"/>
      <c r="R523" s="433"/>
      <c r="S523" s="433"/>
      <c r="T523" s="434">
        <v>0</v>
      </c>
      <c r="U523" s="433"/>
      <c r="V523" s="433"/>
      <c r="W523" s="433"/>
      <c r="X523" s="434">
        <v>0</v>
      </c>
      <c r="Y523" s="433"/>
      <c r="Z523" s="433"/>
      <c r="AA523" s="433"/>
      <c r="AB523" s="433"/>
      <c r="AC523" s="433"/>
      <c r="AD523" s="433"/>
      <c r="AE523" s="433"/>
      <c r="AF523" s="434">
        <v>0</v>
      </c>
      <c r="AG523" s="434"/>
      <c r="AH523" s="435"/>
      <c r="AI523" s="125">
        <v>0</v>
      </c>
      <c r="AJ523" s="402"/>
      <c r="AK523" s="433"/>
      <c r="AL523" s="433"/>
      <c r="AM523" s="433"/>
      <c r="AN523" s="433"/>
      <c r="AO523" s="433"/>
      <c r="AP523" s="433"/>
      <c r="AQ523" s="433"/>
      <c r="AR523" s="433"/>
      <c r="AS523" s="433"/>
      <c r="AT523" s="433"/>
      <c r="AU523" s="433"/>
      <c r="AV523" s="433"/>
      <c r="AW523" s="436">
        <v>0</v>
      </c>
      <c r="AX523" s="434">
        <v>0</v>
      </c>
      <c r="AY523" s="433"/>
      <c r="AZ523" s="433"/>
      <c r="BA523" s="433"/>
      <c r="BB523" s="433"/>
      <c r="BC523" s="433"/>
      <c r="BD523" s="434">
        <v>0</v>
      </c>
      <c r="BE523" s="433"/>
      <c r="BF523" s="433"/>
      <c r="BG523" s="434"/>
      <c r="BH523" s="433"/>
      <c r="BI523" s="437"/>
      <c r="BJ523" s="437"/>
      <c r="BK523" s="434">
        <v>0</v>
      </c>
      <c r="BL523" s="433"/>
      <c r="BM523" s="433"/>
      <c r="BN523" s="433"/>
      <c r="BO523" s="433"/>
      <c r="BP523" s="434"/>
      <c r="BQ523" s="433"/>
      <c r="BR523" s="433">
        <v>0</v>
      </c>
      <c r="BS523" s="436">
        <v>0</v>
      </c>
      <c r="BT523" s="434">
        <v>0</v>
      </c>
      <c r="BU523" s="433"/>
      <c r="BV523" s="433"/>
      <c r="BW523" s="125">
        <v>0</v>
      </c>
      <c r="BX523" s="433"/>
      <c r="BY523" s="433"/>
      <c r="BZ523" s="433"/>
      <c r="CA523" s="437"/>
      <c r="CB523" s="434">
        <v>0</v>
      </c>
      <c r="CC523" s="433"/>
      <c r="CD523" s="433"/>
      <c r="CE523" s="433"/>
      <c r="CF523" s="433"/>
      <c r="CG523" s="433"/>
      <c r="CH523" s="433"/>
      <c r="CI523" s="438"/>
      <c r="CJ523" s="439"/>
      <c r="CK523" s="440"/>
      <c r="CL523" s="441"/>
      <c r="CM523" s="442"/>
      <c r="CN523" s="443"/>
      <c r="CO523" s="442"/>
      <c r="CP523" s="345"/>
    </row>
    <row r="524" spans="1:93" s="129" customFormat="1" ht="14.25" customHeight="1" hidden="1" thickBot="1">
      <c r="A524" s="119"/>
      <c r="B524" s="120"/>
      <c r="C524" s="540"/>
      <c r="D524" s="150"/>
      <c r="E524" s="150"/>
      <c r="F524" s="150"/>
      <c r="G524" s="121"/>
      <c r="H524" s="127"/>
      <c r="I524" s="125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  <c r="AL524" s="126"/>
      <c r="AM524" s="126"/>
      <c r="AN524" s="126"/>
      <c r="AO524" s="126"/>
      <c r="AP524" s="126"/>
      <c r="AQ524" s="126"/>
      <c r="AR524" s="126"/>
      <c r="AS524" s="126"/>
      <c r="AT524" s="126"/>
      <c r="AU524" s="126"/>
      <c r="AV524" s="126"/>
      <c r="AW524" s="126"/>
      <c r="AX524" s="126"/>
      <c r="AY524" s="126"/>
      <c r="AZ524" s="126"/>
      <c r="BA524" s="126"/>
      <c r="BB524" s="126"/>
      <c r="BC524" s="126"/>
      <c r="BD524" s="126"/>
      <c r="BE524" s="126"/>
      <c r="BF524" s="126"/>
      <c r="BG524" s="126"/>
      <c r="BH524" s="126"/>
      <c r="BI524" s="126"/>
      <c r="BJ524" s="126"/>
      <c r="BK524" s="126"/>
      <c r="BL524" s="126"/>
      <c r="BM524" s="126"/>
      <c r="BN524" s="126"/>
      <c r="BO524" s="126"/>
      <c r="BP524" s="126"/>
      <c r="BQ524" s="126"/>
      <c r="BR524" s="126"/>
      <c r="BS524" s="126"/>
      <c r="BT524" s="126"/>
      <c r="BU524" s="126"/>
      <c r="BV524" s="126"/>
      <c r="BW524" s="126"/>
      <c r="BX524" s="126"/>
      <c r="BY524" s="126"/>
      <c r="BZ524" s="126"/>
      <c r="CA524" s="126"/>
      <c r="CB524" s="126"/>
      <c r="CC524" s="126"/>
      <c r="CD524" s="126"/>
      <c r="CE524" s="126"/>
      <c r="CF524" s="126"/>
      <c r="CG524" s="126"/>
      <c r="CH524" s="126"/>
      <c r="CI524" s="157"/>
      <c r="CJ524" s="158"/>
      <c r="CK524" s="157"/>
      <c r="CL524" s="157"/>
      <c r="CM524" s="158"/>
      <c r="CN524" s="158"/>
      <c r="CO524" s="158"/>
    </row>
    <row r="525" spans="1:94" s="200" customFormat="1" ht="14.25" customHeight="1" hidden="1" thickBot="1">
      <c r="A525" s="191"/>
      <c r="B525" s="192"/>
      <c r="C525" s="543" t="s">
        <v>311</v>
      </c>
      <c r="D525" s="193"/>
      <c r="E525" s="193"/>
      <c r="F525" s="193"/>
      <c r="G525" s="92">
        <f>H525-I525</f>
        <v>0</v>
      </c>
      <c r="H525" s="418">
        <f>SUM(H526:H529)</f>
        <v>0</v>
      </c>
      <c r="I525" s="419">
        <v>0</v>
      </c>
      <c r="J525" s="419">
        <v>0</v>
      </c>
      <c r="K525" s="419">
        <v>0</v>
      </c>
      <c r="L525" s="419">
        <v>0</v>
      </c>
      <c r="M525" s="419">
        <v>0</v>
      </c>
      <c r="N525" s="419">
        <v>0</v>
      </c>
      <c r="O525" s="419">
        <v>0</v>
      </c>
      <c r="P525" s="419">
        <v>0</v>
      </c>
      <c r="Q525" s="419">
        <v>0</v>
      </c>
      <c r="R525" s="419">
        <v>0</v>
      </c>
      <c r="S525" s="419">
        <v>0</v>
      </c>
      <c r="T525" s="419">
        <v>0</v>
      </c>
      <c r="U525" s="419">
        <v>0</v>
      </c>
      <c r="V525" s="419">
        <v>0</v>
      </c>
      <c r="W525" s="419">
        <v>0</v>
      </c>
      <c r="X525" s="422">
        <v>0</v>
      </c>
      <c r="Y525" s="419">
        <v>0</v>
      </c>
      <c r="Z525" s="419">
        <v>0</v>
      </c>
      <c r="AA525" s="419">
        <v>0</v>
      </c>
      <c r="AB525" s="419">
        <v>0</v>
      </c>
      <c r="AC525" s="419">
        <v>0</v>
      </c>
      <c r="AD525" s="419">
        <v>0</v>
      </c>
      <c r="AE525" s="419">
        <v>0</v>
      </c>
      <c r="AF525" s="419">
        <v>0</v>
      </c>
      <c r="AG525" s="419">
        <v>0</v>
      </c>
      <c r="AH525" s="419">
        <v>0</v>
      </c>
      <c r="AI525" s="419">
        <v>0</v>
      </c>
      <c r="AJ525" s="419"/>
      <c r="AK525" s="419">
        <v>0</v>
      </c>
      <c r="AL525" s="419"/>
      <c r="AM525" s="419">
        <v>0</v>
      </c>
      <c r="AN525" s="419">
        <v>0</v>
      </c>
      <c r="AO525" s="419">
        <v>0</v>
      </c>
      <c r="AP525" s="419">
        <v>0</v>
      </c>
      <c r="AQ525" s="419">
        <v>0</v>
      </c>
      <c r="AR525" s="419">
        <v>0</v>
      </c>
      <c r="AS525" s="419">
        <v>0</v>
      </c>
      <c r="AT525" s="419">
        <v>0</v>
      </c>
      <c r="AU525" s="419"/>
      <c r="AV525" s="419">
        <v>0</v>
      </c>
      <c r="AW525" s="419">
        <v>0</v>
      </c>
      <c r="AX525" s="419">
        <v>0</v>
      </c>
      <c r="AY525" s="419">
        <v>0</v>
      </c>
      <c r="AZ525" s="419">
        <v>0</v>
      </c>
      <c r="BA525" s="419">
        <v>0</v>
      </c>
      <c r="BB525" s="419">
        <v>0</v>
      </c>
      <c r="BC525" s="419">
        <v>0</v>
      </c>
      <c r="BD525" s="419">
        <v>0</v>
      </c>
      <c r="BE525" s="419">
        <v>0</v>
      </c>
      <c r="BF525" s="419">
        <v>0</v>
      </c>
      <c r="BG525" s="419">
        <v>0</v>
      </c>
      <c r="BH525" s="419">
        <v>0</v>
      </c>
      <c r="BI525" s="419"/>
      <c r="BJ525" s="419"/>
      <c r="BK525" s="419">
        <v>0</v>
      </c>
      <c r="BL525" s="419">
        <v>0</v>
      </c>
      <c r="BM525" s="419">
        <v>0</v>
      </c>
      <c r="BN525" s="419">
        <v>0</v>
      </c>
      <c r="BO525" s="419">
        <v>0</v>
      </c>
      <c r="BP525" s="419"/>
      <c r="BQ525" s="419">
        <v>0</v>
      </c>
      <c r="BR525" s="419">
        <v>0</v>
      </c>
      <c r="BS525" s="419">
        <v>0</v>
      </c>
      <c r="BT525" s="419">
        <v>0</v>
      </c>
      <c r="BU525" s="419">
        <v>0</v>
      </c>
      <c r="BV525" s="419">
        <v>0</v>
      </c>
      <c r="BW525" s="419">
        <v>0</v>
      </c>
      <c r="BX525" s="419">
        <v>0</v>
      </c>
      <c r="BY525" s="419">
        <v>0</v>
      </c>
      <c r="BZ525" s="419">
        <v>0</v>
      </c>
      <c r="CA525" s="419"/>
      <c r="CB525" s="419">
        <v>0</v>
      </c>
      <c r="CC525" s="419">
        <v>0</v>
      </c>
      <c r="CD525" s="419">
        <v>0</v>
      </c>
      <c r="CE525" s="419">
        <v>0</v>
      </c>
      <c r="CF525" s="419">
        <v>0</v>
      </c>
      <c r="CG525" s="419">
        <v>0</v>
      </c>
      <c r="CH525" s="419">
        <f>SUM(CH526:CH529)</f>
        <v>0</v>
      </c>
      <c r="CI525" s="425"/>
      <c r="CJ525" s="425"/>
      <c r="CK525" s="426"/>
      <c r="CL525" s="427"/>
      <c r="CM525" s="428"/>
      <c r="CN525" s="429"/>
      <c r="CO525" s="428"/>
      <c r="CP525" s="430"/>
    </row>
    <row r="526" spans="1:94" s="81" customFormat="1" ht="14.25" customHeight="1" hidden="1" thickBot="1">
      <c r="A526" s="130"/>
      <c r="B526" s="131"/>
      <c r="C526" s="542" t="s">
        <v>178</v>
      </c>
      <c r="D526" s="185"/>
      <c r="E526" s="185"/>
      <c r="F526" s="186"/>
      <c r="G526" s="92">
        <f>H526-I526</f>
        <v>0</v>
      </c>
      <c r="H526" s="134">
        <f>I526+BO526+CH526+CJ526</f>
        <v>0</v>
      </c>
      <c r="I526" s="135">
        <v>0</v>
      </c>
      <c r="J526" s="201">
        <v>0</v>
      </c>
      <c r="K526" s="190">
        <v>0</v>
      </c>
      <c r="L526" s="190"/>
      <c r="M526" s="190"/>
      <c r="N526" s="135">
        <v>0</v>
      </c>
      <c r="O526" s="190"/>
      <c r="P526" s="190"/>
      <c r="Q526" s="190"/>
      <c r="R526" s="190"/>
      <c r="S526" s="190"/>
      <c r="T526" s="135">
        <v>0</v>
      </c>
      <c r="U526" s="190"/>
      <c r="V526" s="190"/>
      <c r="W526" s="190"/>
      <c r="X526" s="139">
        <v>0</v>
      </c>
      <c r="Y526" s="190"/>
      <c r="Z526" s="190"/>
      <c r="AA526" s="190"/>
      <c r="AB526" s="190"/>
      <c r="AC526" s="190"/>
      <c r="AD526" s="190"/>
      <c r="AE526" s="190"/>
      <c r="AF526" s="135">
        <v>0</v>
      </c>
      <c r="AG526" s="135"/>
      <c r="AH526" s="190"/>
      <c r="AI526" s="125">
        <v>0</v>
      </c>
      <c r="AJ526" s="190"/>
      <c r="AK526" s="190"/>
      <c r="AL526" s="190"/>
      <c r="AM526" s="190"/>
      <c r="AN526" s="190"/>
      <c r="AO526" s="190"/>
      <c r="AP526" s="190"/>
      <c r="AQ526" s="190"/>
      <c r="AR526" s="190"/>
      <c r="AS526" s="190"/>
      <c r="AT526" s="190"/>
      <c r="AU526" s="190"/>
      <c r="AV526" s="190"/>
      <c r="AW526" s="190">
        <v>0</v>
      </c>
      <c r="AX526" s="135">
        <v>0</v>
      </c>
      <c r="AY526" s="190"/>
      <c r="AZ526" s="190"/>
      <c r="BA526" s="190"/>
      <c r="BB526" s="190"/>
      <c r="BC526" s="190"/>
      <c r="BD526" s="135">
        <v>0</v>
      </c>
      <c r="BE526" s="190"/>
      <c r="BF526" s="190"/>
      <c r="BG526" s="135"/>
      <c r="BH526" s="190"/>
      <c r="BI526" s="190"/>
      <c r="BJ526" s="190"/>
      <c r="BK526" s="135">
        <v>0</v>
      </c>
      <c r="BL526" s="190"/>
      <c r="BM526" s="190"/>
      <c r="BN526" s="190"/>
      <c r="BO526" s="190"/>
      <c r="BP526" s="135"/>
      <c r="BQ526" s="190"/>
      <c r="BR526" s="190">
        <v>0</v>
      </c>
      <c r="BS526" s="190">
        <v>0</v>
      </c>
      <c r="BT526" s="135">
        <v>0</v>
      </c>
      <c r="BU526" s="190"/>
      <c r="BV526" s="190"/>
      <c r="BW526" s="125">
        <v>0</v>
      </c>
      <c r="BX526" s="190"/>
      <c r="BY526" s="190"/>
      <c r="BZ526" s="190"/>
      <c r="CA526" s="190"/>
      <c r="CB526" s="135">
        <v>0</v>
      </c>
      <c r="CC526" s="190"/>
      <c r="CD526" s="190"/>
      <c r="CE526" s="190"/>
      <c r="CF526" s="190"/>
      <c r="CG526" s="190"/>
      <c r="CH526" s="190"/>
      <c r="CI526" s="189"/>
      <c r="CJ526" s="202"/>
      <c r="CK526" s="189"/>
      <c r="CL526" s="189"/>
      <c r="CM526" s="202"/>
      <c r="CN526" s="203"/>
      <c r="CO526" s="202"/>
      <c r="CP526" s="188"/>
    </row>
    <row r="527" spans="1:94" s="81" customFormat="1" ht="14.25" customHeight="1" hidden="1" thickBot="1">
      <c r="A527" s="130"/>
      <c r="B527" s="131"/>
      <c r="C527" s="539" t="s">
        <v>179</v>
      </c>
      <c r="D527" s="132"/>
      <c r="E527" s="132"/>
      <c r="F527" s="133"/>
      <c r="G527" s="92">
        <f>H527-I527</f>
        <v>0</v>
      </c>
      <c r="H527" s="134">
        <f>I527+BO527+CH527+CJ527</f>
        <v>0</v>
      </c>
      <c r="I527" s="135">
        <v>0</v>
      </c>
      <c r="J527" s="201">
        <v>0</v>
      </c>
      <c r="K527" s="137">
        <v>0</v>
      </c>
      <c r="L527" s="138"/>
      <c r="M527" s="138"/>
      <c r="N527" s="139">
        <v>0</v>
      </c>
      <c r="O527" s="138"/>
      <c r="P527" s="138"/>
      <c r="Q527" s="138"/>
      <c r="R527" s="138"/>
      <c r="S527" s="138"/>
      <c r="T527" s="139">
        <v>0</v>
      </c>
      <c r="U527" s="138"/>
      <c r="V527" s="138"/>
      <c r="W527" s="138"/>
      <c r="X527" s="139">
        <v>0</v>
      </c>
      <c r="Y527" s="138"/>
      <c r="Z527" s="138"/>
      <c r="AA527" s="138"/>
      <c r="AB527" s="138"/>
      <c r="AC527" s="138"/>
      <c r="AD527" s="138"/>
      <c r="AE527" s="138"/>
      <c r="AF527" s="139">
        <v>0</v>
      </c>
      <c r="AG527" s="139"/>
      <c r="AH527" s="209"/>
      <c r="AI527" s="125">
        <v>0</v>
      </c>
      <c r="AJ527" s="140"/>
      <c r="AK527" s="138"/>
      <c r="AL527" s="138"/>
      <c r="AM527" s="138"/>
      <c r="AN527" s="138"/>
      <c r="AO527" s="138"/>
      <c r="AP527" s="138"/>
      <c r="AQ527" s="138"/>
      <c r="AR527" s="138"/>
      <c r="AS527" s="138"/>
      <c r="AT527" s="138"/>
      <c r="AU527" s="138"/>
      <c r="AV527" s="138"/>
      <c r="AW527" s="141">
        <v>0</v>
      </c>
      <c r="AX527" s="139">
        <v>0</v>
      </c>
      <c r="AY527" s="138"/>
      <c r="AZ527" s="138"/>
      <c r="BA527" s="138"/>
      <c r="BB527" s="138"/>
      <c r="BC527" s="138"/>
      <c r="BD527" s="139">
        <v>0</v>
      </c>
      <c r="BE527" s="138"/>
      <c r="BF527" s="138"/>
      <c r="BG527" s="139"/>
      <c r="BH527" s="138"/>
      <c r="BI527" s="137"/>
      <c r="BJ527" s="137"/>
      <c r="BK527" s="139">
        <v>0</v>
      </c>
      <c r="BL527" s="138"/>
      <c r="BM527" s="138"/>
      <c r="BN527" s="138"/>
      <c r="BO527" s="138"/>
      <c r="BP527" s="139"/>
      <c r="BQ527" s="138"/>
      <c r="BR527" s="138">
        <v>0</v>
      </c>
      <c r="BS527" s="141">
        <v>0</v>
      </c>
      <c r="BT527" s="139">
        <v>0</v>
      </c>
      <c r="BU527" s="138"/>
      <c r="BV527" s="138"/>
      <c r="BW527" s="125">
        <v>0</v>
      </c>
      <c r="BX527" s="138"/>
      <c r="BY527" s="138"/>
      <c r="BZ527" s="138"/>
      <c r="CA527" s="137"/>
      <c r="CB527" s="139">
        <v>0</v>
      </c>
      <c r="CC527" s="138"/>
      <c r="CD527" s="138"/>
      <c r="CE527" s="138"/>
      <c r="CF527" s="138"/>
      <c r="CG527" s="138"/>
      <c r="CH527" s="138"/>
      <c r="CI527" s="142"/>
      <c r="CJ527" s="143"/>
      <c r="CK527" s="142"/>
      <c r="CL527" s="144"/>
      <c r="CM527" s="145"/>
      <c r="CN527" s="146"/>
      <c r="CO527" s="145"/>
      <c r="CP527" s="147"/>
    </row>
    <row r="528" spans="1:94" s="81" customFormat="1" ht="14.25" customHeight="1" hidden="1" thickBot="1">
      <c r="A528" s="149"/>
      <c r="B528" s="120"/>
      <c r="C528" s="540" t="s">
        <v>180</v>
      </c>
      <c r="D528" s="150"/>
      <c r="E528" s="150"/>
      <c r="F528" s="151"/>
      <c r="G528" s="92">
        <f>H528-I528</f>
        <v>0</v>
      </c>
      <c r="H528" s="152">
        <f>I528+BO528+CH528+CJ528</f>
        <v>0</v>
      </c>
      <c r="I528" s="123">
        <v>0</v>
      </c>
      <c r="J528" s="201">
        <v>0</v>
      </c>
      <c r="K528" s="154">
        <v>0</v>
      </c>
      <c r="L528" s="126"/>
      <c r="M528" s="126"/>
      <c r="N528" s="155">
        <v>0</v>
      </c>
      <c r="O528" s="126"/>
      <c r="P528" s="126"/>
      <c r="Q528" s="126"/>
      <c r="R528" s="126"/>
      <c r="S528" s="126"/>
      <c r="T528" s="139">
        <v>0</v>
      </c>
      <c r="U528" s="126"/>
      <c r="V528" s="126"/>
      <c r="W528" s="126"/>
      <c r="X528" s="139">
        <v>0</v>
      </c>
      <c r="Y528" s="126"/>
      <c r="Z528" s="126"/>
      <c r="AA528" s="126"/>
      <c r="AB528" s="126"/>
      <c r="AC528" s="126"/>
      <c r="AD528" s="126"/>
      <c r="AE528" s="126"/>
      <c r="AF528" s="155">
        <v>0</v>
      </c>
      <c r="AG528" s="155"/>
      <c r="AH528" s="156"/>
      <c r="AI528" s="125">
        <v>0</v>
      </c>
      <c r="AJ528" s="125"/>
      <c r="AK528" s="126"/>
      <c r="AL528" s="126"/>
      <c r="AM528" s="126"/>
      <c r="AN528" s="126"/>
      <c r="AO528" s="126"/>
      <c r="AP528" s="126"/>
      <c r="AQ528" s="126"/>
      <c r="AR528" s="126"/>
      <c r="AS528" s="126"/>
      <c r="AT528" s="126"/>
      <c r="AU528" s="126"/>
      <c r="AV528" s="126"/>
      <c r="AW528" s="141">
        <v>0</v>
      </c>
      <c r="AX528" s="139">
        <v>0</v>
      </c>
      <c r="AY528" s="126"/>
      <c r="AZ528" s="126"/>
      <c r="BA528" s="126"/>
      <c r="BB528" s="126"/>
      <c r="BC528" s="126"/>
      <c r="BD528" s="139">
        <v>0</v>
      </c>
      <c r="BE528" s="126"/>
      <c r="BF528" s="126"/>
      <c r="BG528" s="139"/>
      <c r="BH528" s="126"/>
      <c r="BI528" s="137"/>
      <c r="BJ528" s="137"/>
      <c r="BK528" s="139">
        <v>0</v>
      </c>
      <c r="BL528" s="126"/>
      <c r="BM528" s="126"/>
      <c r="BN528" s="126"/>
      <c r="BO528" s="126"/>
      <c r="BP528" s="139"/>
      <c r="BQ528" s="126"/>
      <c r="BR528" s="138">
        <v>0</v>
      </c>
      <c r="BS528" s="141">
        <v>0</v>
      </c>
      <c r="BT528" s="139">
        <v>0</v>
      </c>
      <c r="BU528" s="126"/>
      <c r="BV528" s="126"/>
      <c r="BW528" s="125">
        <v>0</v>
      </c>
      <c r="BX528" s="126"/>
      <c r="BY528" s="126"/>
      <c r="BZ528" s="126"/>
      <c r="CA528" s="137"/>
      <c r="CB528" s="139">
        <v>0</v>
      </c>
      <c r="CC528" s="126"/>
      <c r="CD528" s="126"/>
      <c r="CE528" s="126"/>
      <c r="CF528" s="126"/>
      <c r="CG528" s="126"/>
      <c r="CH528" s="126"/>
      <c r="CI528" s="157"/>
      <c r="CJ528" s="158"/>
      <c r="CK528" s="157"/>
      <c r="CL528" s="144"/>
      <c r="CM528" s="159"/>
      <c r="CN528" s="160"/>
      <c r="CO528" s="159"/>
      <c r="CP528" s="161"/>
    </row>
    <row r="529" spans="1:94" s="81" customFormat="1" ht="14.25" customHeight="1" hidden="1">
      <c r="A529" s="162"/>
      <c r="B529" s="163"/>
      <c r="C529" s="541" t="s">
        <v>181</v>
      </c>
      <c r="D529" s="164"/>
      <c r="E529" s="164"/>
      <c r="F529" s="165"/>
      <c r="G529" s="113">
        <f>H529-I529</f>
        <v>0</v>
      </c>
      <c r="H529" s="166">
        <f>I529+BO529+CH529+CJ529</f>
        <v>0</v>
      </c>
      <c r="I529" s="167">
        <v>0</v>
      </c>
      <c r="J529" s="201">
        <v>0</v>
      </c>
      <c r="K529" s="169">
        <v>0</v>
      </c>
      <c r="L529" s="170"/>
      <c r="M529" s="170"/>
      <c r="N529" s="171">
        <v>0</v>
      </c>
      <c r="O529" s="170"/>
      <c r="P529" s="170"/>
      <c r="Q529" s="170"/>
      <c r="R529" s="170"/>
      <c r="S529" s="170"/>
      <c r="T529" s="171">
        <v>0</v>
      </c>
      <c r="U529" s="170"/>
      <c r="V529" s="170"/>
      <c r="W529" s="170"/>
      <c r="X529" s="171">
        <v>0</v>
      </c>
      <c r="Y529" s="170"/>
      <c r="Z529" s="170"/>
      <c r="AA529" s="170"/>
      <c r="AB529" s="170"/>
      <c r="AC529" s="170"/>
      <c r="AD529" s="170"/>
      <c r="AE529" s="170"/>
      <c r="AF529" s="171">
        <v>0</v>
      </c>
      <c r="AG529" s="171"/>
      <c r="AH529" s="172"/>
      <c r="AI529" s="125">
        <v>0</v>
      </c>
      <c r="AJ529" s="402"/>
      <c r="AK529" s="170"/>
      <c r="AL529" s="170"/>
      <c r="AM529" s="170"/>
      <c r="AN529" s="170"/>
      <c r="AO529" s="170"/>
      <c r="AP529" s="170"/>
      <c r="AQ529" s="170"/>
      <c r="AR529" s="170"/>
      <c r="AS529" s="170"/>
      <c r="AT529" s="170"/>
      <c r="AU529" s="170"/>
      <c r="AV529" s="170"/>
      <c r="AW529" s="173">
        <v>0</v>
      </c>
      <c r="AX529" s="171">
        <v>0</v>
      </c>
      <c r="AY529" s="170"/>
      <c r="AZ529" s="170"/>
      <c r="BA529" s="170"/>
      <c r="BB529" s="170"/>
      <c r="BC529" s="170"/>
      <c r="BD529" s="171">
        <v>0</v>
      </c>
      <c r="BE529" s="170"/>
      <c r="BF529" s="170"/>
      <c r="BG529" s="171"/>
      <c r="BH529" s="170"/>
      <c r="BI529" s="169"/>
      <c r="BJ529" s="169"/>
      <c r="BK529" s="171">
        <v>0</v>
      </c>
      <c r="BL529" s="170"/>
      <c r="BM529" s="170"/>
      <c r="BN529" s="170"/>
      <c r="BO529" s="170"/>
      <c r="BP529" s="171"/>
      <c r="BQ529" s="170"/>
      <c r="BR529" s="170">
        <v>0</v>
      </c>
      <c r="BS529" s="173">
        <v>0</v>
      </c>
      <c r="BT529" s="171">
        <v>0</v>
      </c>
      <c r="BU529" s="170"/>
      <c r="BV529" s="170"/>
      <c r="BW529" s="125">
        <v>0</v>
      </c>
      <c r="BX529" s="170"/>
      <c r="BY529" s="170"/>
      <c r="BZ529" s="170"/>
      <c r="CA529" s="169"/>
      <c r="CB529" s="171">
        <v>0</v>
      </c>
      <c r="CC529" s="170"/>
      <c r="CD529" s="170"/>
      <c r="CE529" s="170"/>
      <c r="CF529" s="170"/>
      <c r="CG529" s="170"/>
      <c r="CH529" s="170"/>
      <c r="CI529" s="174"/>
      <c r="CJ529" s="175"/>
      <c r="CK529" s="176"/>
      <c r="CL529" s="177"/>
      <c r="CM529" s="178"/>
      <c r="CN529" s="179"/>
      <c r="CO529" s="178"/>
      <c r="CP529" s="148"/>
    </row>
    <row r="530" spans="1:93" s="129" customFormat="1" ht="14.25" customHeight="1">
      <c r="A530" s="119"/>
      <c r="B530" s="120"/>
      <c r="C530" s="540"/>
      <c r="D530" s="150"/>
      <c r="E530" s="150"/>
      <c r="F530" s="150"/>
      <c r="G530" s="121"/>
      <c r="H530" s="127"/>
      <c r="I530" s="125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  <c r="AL530" s="126"/>
      <c r="AM530" s="126"/>
      <c r="AN530" s="126"/>
      <c r="AO530" s="126"/>
      <c r="AP530" s="126"/>
      <c r="AQ530" s="126"/>
      <c r="AR530" s="126"/>
      <c r="AS530" s="126"/>
      <c r="AT530" s="126"/>
      <c r="AU530" s="126"/>
      <c r="AV530" s="126"/>
      <c r="AW530" s="126"/>
      <c r="AX530" s="126"/>
      <c r="AY530" s="126"/>
      <c r="AZ530" s="126"/>
      <c r="BA530" s="126"/>
      <c r="BB530" s="126"/>
      <c r="BC530" s="126"/>
      <c r="BD530" s="126"/>
      <c r="BE530" s="126"/>
      <c r="BF530" s="126"/>
      <c r="BG530" s="126"/>
      <c r="BH530" s="126"/>
      <c r="BI530" s="126"/>
      <c r="BJ530" s="126"/>
      <c r="BK530" s="126"/>
      <c r="BL530" s="126"/>
      <c r="BM530" s="126"/>
      <c r="BN530" s="126"/>
      <c r="BO530" s="126"/>
      <c r="BP530" s="126"/>
      <c r="BQ530" s="126"/>
      <c r="BR530" s="126"/>
      <c r="BS530" s="126"/>
      <c r="BT530" s="126"/>
      <c r="BU530" s="126"/>
      <c r="BV530" s="126"/>
      <c r="BW530" s="126"/>
      <c r="BX530" s="126"/>
      <c r="BY530" s="126"/>
      <c r="BZ530" s="126"/>
      <c r="CA530" s="126"/>
      <c r="CB530" s="126"/>
      <c r="CC530" s="126"/>
      <c r="CD530" s="126"/>
      <c r="CE530" s="126"/>
      <c r="CF530" s="126"/>
      <c r="CG530" s="126"/>
      <c r="CH530" s="126"/>
      <c r="CI530" s="157"/>
      <c r="CJ530" s="158"/>
      <c r="CK530" s="157"/>
      <c r="CL530" s="157"/>
      <c r="CM530" s="158"/>
      <c r="CN530" s="158"/>
      <c r="CO530" s="158"/>
    </row>
    <row r="531" spans="1:94" s="88" customFormat="1" ht="35.25" customHeight="1" thickBot="1">
      <c r="A531" s="82"/>
      <c r="B531" s="83"/>
      <c r="C531" s="230" t="s">
        <v>312</v>
      </c>
      <c r="D531" s="84"/>
      <c r="E531" s="84"/>
      <c r="F531" s="84"/>
      <c r="G531" s="86" t="e">
        <f>H531-I531</f>
        <v>#REF!</v>
      </c>
      <c r="H531" s="379" t="e">
        <f>SUM(#REF!)</f>
        <v>#REF!</v>
      </c>
      <c r="I531" s="380"/>
      <c r="J531" s="380"/>
      <c r="K531" s="380"/>
      <c r="L531" s="380"/>
      <c r="M531" s="380"/>
      <c r="N531" s="380"/>
      <c r="O531" s="380"/>
      <c r="P531" s="380"/>
      <c r="Q531" s="380"/>
      <c r="R531" s="380"/>
      <c r="S531" s="380"/>
      <c r="T531" s="380"/>
      <c r="U531" s="380"/>
      <c r="V531" s="380"/>
      <c r="W531" s="380"/>
      <c r="X531" s="327"/>
      <c r="Y531" s="380"/>
      <c r="Z531" s="380"/>
      <c r="AA531" s="380"/>
      <c r="AB531" s="380"/>
      <c r="AC531" s="380"/>
      <c r="AD531" s="380"/>
      <c r="AE531" s="380"/>
      <c r="AF531" s="380"/>
      <c r="AG531" s="380"/>
      <c r="AH531" s="380"/>
      <c r="AI531" s="380"/>
      <c r="AJ531" s="380"/>
      <c r="AK531" s="380"/>
      <c r="AL531" s="380"/>
      <c r="AM531" s="380"/>
      <c r="AN531" s="380"/>
      <c r="AO531" s="380"/>
      <c r="AP531" s="380"/>
      <c r="AQ531" s="380"/>
      <c r="AR531" s="380"/>
      <c r="AS531" s="380"/>
      <c r="AT531" s="380"/>
      <c r="AU531" s="380"/>
      <c r="AV531" s="380"/>
      <c r="AW531" s="380"/>
      <c r="AX531" s="380"/>
      <c r="AY531" s="380"/>
      <c r="AZ531" s="380"/>
      <c r="BA531" s="380"/>
      <c r="BB531" s="380"/>
      <c r="BC531" s="380"/>
      <c r="BD531" s="380"/>
      <c r="BE531" s="380"/>
      <c r="BF531" s="380"/>
      <c r="BG531" s="380"/>
      <c r="BH531" s="380"/>
      <c r="BI531" s="380"/>
      <c r="BJ531" s="380"/>
      <c r="BK531" s="380"/>
      <c r="BL531" s="380"/>
      <c r="BM531" s="380"/>
      <c r="BN531" s="380"/>
      <c r="BO531" s="380"/>
      <c r="BP531" s="380"/>
      <c r="BQ531" s="380"/>
      <c r="BR531" s="380"/>
      <c r="BS531" s="380"/>
      <c r="BT531" s="380"/>
      <c r="BU531" s="380"/>
      <c r="BV531" s="380"/>
      <c r="BW531" s="380"/>
      <c r="BX531" s="380"/>
      <c r="BY531" s="380"/>
      <c r="BZ531" s="380"/>
      <c r="CA531" s="380"/>
      <c r="CB531" s="380"/>
      <c r="CC531" s="380"/>
      <c r="CD531" s="380"/>
      <c r="CE531" s="380"/>
      <c r="CF531" s="380"/>
      <c r="CG531" s="380"/>
      <c r="CH531" s="380" t="e">
        <f>SUM(#REF!)</f>
        <v>#REF!</v>
      </c>
      <c r="CI531" s="381"/>
      <c r="CJ531" s="381"/>
      <c r="CK531" s="382"/>
      <c r="CL531" s="383"/>
      <c r="CM531" s="384"/>
      <c r="CN531" s="385"/>
      <c r="CO531" s="384"/>
      <c r="CP531" s="386"/>
    </row>
    <row r="532" spans="1:94" s="88" customFormat="1" ht="21" customHeight="1" thickBot="1">
      <c r="A532" s="82"/>
      <c r="B532" s="83"/>
      <c r="C532" s="626" t="s">
        <v>382</v>
      </c>
      <c r="D532" s="84"/>
      <c r="E532" s="84"/>
      <c r="F532" s="84"/>
      <c r="G532" s="86" t="e">
        <f>H532-I532</f>
        <v>#REF!</v>
      </c>
      <c r="H532" s="379" t="e">
        <f>SUM(H533:H534)</f>
        <v>#REF!</v>
      </c>
      <c r="I532" s="380">
        <v>55907</v>
      </c>
      <c r="J532" s="380">
        <v>55907</v>
      </c>
      <c r="K532" s="380">
        <v>0</v>
      </c>
      <c r="L532" s="380">
        <v>0</v>
      </c>
      <c r="M532" s="380">
        <v>0</v>
      </c>
      <c r="N532" s="380">
        <v>0</v>
      </c>
      <c r="O532" s="380">
        <v>0</v>
      </c>
      <c r="P532" s="380">
        <v>0</v>
      </c>
      <c r="Q532" s="380">
        <v>0</v>
      </c>
      <c r="R532" s="380">
        <v>0</v>
      </c>
      <c r="S532" s="380">
        <v>0</v>
      </c>
      <c r="T532" s="380">
        <v>0</v>
      </c>
      <c r="U532" s="380">
        <v>0</v>
      </c>
      <c r="V532" s="380">
        <v>0</v>
      </c>
      <c r="W532" s="380">
        <v>0</v>
      </c>
      <c r="X532" s="380">
        <v>0</v>
      </c>
      <c r="Y532" s="380">
        <v>0</v>
      </c>
      <c r="Z532" s="380">
        <v>0</v>
      </c>
      <c r="AA532" s="380">
        <v>0</v>
      </c>
      <c r="AB532" s="380">
        <v>0</v>
      </c>
      <c r="AC532" s="380">
        <v>0</v>
      </c>
      <c r="AD532" s="380">
        <v>0</v>
      </c>
      <c r="AE532" s="380">
        <v>0</v>
      </c>
      <c r="AF532" s="380">
        <v>55907</v>
      </c>
      <c r="AG532" s="380">
        <v>0</v>
      </c>
      <c r="AH532" s="380">
        <v>0</v>
      </c>
      <c r="AI532" s="380">
        <v>55907</v>
      </c>
      <c r="AJ532" s="380">
        <v>0</v>
      </c>
      <c r="AK532" s="380">
        <v>0</v>
      </c>
      <c r="AL532" s="380">
        <v>0</v>
      </c>
      <c r="AM532" s="380">
        <v>0</v>
      </c>
      <c r="AN532" s="380">
        <v>0</v>
      </c>
      <c r="AO532" s="380">
        <v>0</v>
      </c>
      <c r="AP532" s="380">
        <v>0</v>
      </c>
      <c r="AQ532" s="380">
        <v>0</v>
      </c>
      <c r="AR532" s="380">
        <v>0</v>
      </c>
      <c r="AS532" s="380">
        <v>0</v>
      </c>
      <c r="AT532" s="380">
        <v>0</v>
      </c>
      <c r="AU532" s="380">
        <v>0</v>
      </c>
      <c r="AV532" s="380">
        <v>55907</v>
      </c>
      <c r="AW532" s="380">
        <v>0</v>
      </c>
      <c r="AX532" s="380">
        <v>0</v>
      </c>
      <c r="AY532" s="380">
        <v>0</v>
      </c>
      <c r="AZ532" s="380">
        <v>0</v>
      </c>
      <c r="BA532" s="380">
        <v>0</v>
      </c>
      <c r="BB532" s="380">
        <v>0</v>
      </c>
      <c r="BC532" s="380">
        <v>0</v>
      </c>
      <c r="BD532" s="380">
        <v>0</v>
      </c>
      <c r="BE532" s="380">
        <v>0</v>
      </c>
      <c r="BF532" s="380">
        <v>0</v>
      </c>
      <c r="BG532" s="380">
        <v>0</v>
      </c>
      <c r="BH532" s="380">
        <v>0</v>
      </c>
      <c r="BI532" s="380">
        <v>0</v>
      </c>
      <c r="BJ532" s="380">
        <v>0</v>
      </c>
      <c r="BK532" s="380">
        <v>0</v>
      </c>
      <c r="BL532" s="380">
        <v>0</v>
      </c>
      <c r="BM532" s="380">
        <v>0</v>
      </c>
      <c r="BN532" s="380">
        <v>0</v>
      </c>
      <c r="BO532" s="380">
        <v>0</v>
      </c>
      <c r="BP532" s="380">
        <v>0</v>
      </c>
      <c r="BQ532" s="380">
        <v>0</v>
      </c>
      <c r="BR532" s="380">
        <v>0</v>
      </c>
      <c r="BS532" s="380">
        <v>0</v>
      </c>
      <c r="BT532" s="380">
        <v>0</v>
      </c>
      <c r="BU532" s="380">
        <v>0</v>
      </c>
      <c r="BV532" s="380">
        <v>0</v>
      </c>
      <c r="BW532" s="380">
        <v>0</v>
      </c>
      <c r="BX532" s="380">
        <v>0</v>
      </c>
      <c r="BY532" s="380">
        <v>0</v>
      </c>
      <c r="BZ532" s="380">
        <v>0</v>
      </c>
      <c r="CA532" s="380">
        <v>0</v>
      </c>
      <c r="CB532" s="380">
        <v>0</v>
      </c>
      <c r="CC532" s="380">
        <v>0</v>
      </c>
      <c r="CD532" s="380">
        <v>0</v>
      </c>
      <c r="CE532" s="380">
        <v>0</v>
      </c>
      <c r="CF532" s="380">
        <v>0</v>
      </c>
      <c r="CG532" s="380">
        <v>0</v>
      </c>
      <c r="CH532" s="380" t="e">
        <f>SUM(#REF!)</f>
        <v>#REF!</v>
      </c>
      <c r="CI532" s="381"/>
      <c r="CJ532" s="381"/>
      <c r="CK532" s="382"/>
      <c r="CL532" s="383"/>
      <c r="CM532" s="384"/>
      <c r="CN532" s="385"/>
      <c r="CO532" s="384"/>
      <c r="CP532" s="386"/>
    </row>
    <row r="533" spans="1:94" s="88" customFormat="1" ht="18" customHeight="1" thickBot="1">
      <c r="A533" s="82"/>
      <c r="B533" s="83"/>
      <c r="C533" s="626" t="s">
        <v>383</v>
      </c>
      <c r="D533" s="84"/>
      <c r="E533" s="84"/>
      <c r="F533" s="84"/>
      <c r="G533" s="86" t="e">
        <f>H533-I533</f>
        <v>#REF!</v>
      </c>
      <c r="H533" s="379" t="e">
        <f>SUM(H534:H536)</f>
        <v>#REF!</v>
      </c>
      <c r="I533" s="380">
        <v>55907</v>
      </c>
      <c r="J533" s="380">
        <v>55907</v>
      </c>
      <c r="K533" s="380">
        <v>0</v>
      </c>
      <c r="L533" s="380">
        <v>0</v>
      </c>
      <c r="M533" s="380">
        <v>0</v>
      </c>
      <c r="N533" s="380">
        <v>0</v>
      </c>
      <c r="O533" s="380">
        <v>0</v>
      </c>
      <c r="P533" s="380">
        <v>0</v>
      </c>
      <c r="Q533" s="380">
        <v>0</v>
      </c>
      <c r="R533" s="380">
        <v>0</v>
      </c>
      <c r="S533" s="380">
        <v>0</v>
      </c>
      <c r="T533" s="380">
        <v>0</v>
      </c>
      <c r="U533" s="380">
        <v>0</v>
      </c>
      <c r="V533" s="380">
        <v>0</v>
      </c>
      <c r="W533" s="380">
        <v>0</v>
      </c>
      <c r="X533" s="380">
        <v>0</v>
      </c>
      <c r="Y533" s="380">
        <v>0</v>
      </c>
      <c r="Z533" s="380">
        <v>0</v>
      </c>
      <c r="AA533" s="380">
        <v>0</v>
      </c>
      <c r="AB533" s="380">
        <v>0</v>
      </c>
      <c r="AC533" s="380">
        <v>0</v>
      </c>
      <c r="AD533" s="380">
        <v>0</v>
      </c>
      <c r="AE533" s="380">
        <v>0</v>
      </c>
      <c r="AF533" s="380">
        <v>55907</v>
      </c>
      <c r="AG533" s="380">
        <v>0</v>
      </c>
      <c r="AH533" s="380">
        <v>0</v>
      </c>
      <c r="AI533" s="380">
        <v>55907</v>
      </c>
      <c r="AJ533" s="380">
        <v>0</v>
      </c>
      <c r="AK533" s="380">
        <v>0</v>
      </c>
      <c r="AL533" s="380">
        <v>0</v>
      </c>
      <c r="AM533" s="380">
        <v>0</v>
      </c>
      <c r="AN533" s="380">
        <v>0</v>
      </c>
      <c r="AO533" s="380">
        <v>0</v>
      </c>
      <c r="AP533" s="380">
        <v>0</v>
      </c>
      <c r="AQ533" s="380">
        <v>0</v>
      </c>
      <c r="AR533" s="380">
        <v>0</v>
      </c>
      <c r="AS533" s="380">
        <v>0</v>
      </c>
      <c r="AT533" s="380">
        <v>0</v>
      </c>
      <c r="AU533" s="380">
        <v>0</v>
      </c>
      <c r="AV533" s="380">
        <v>55907</v>
      </c>
      <c r="AW533" s="380">
        <v>0</v>
      </c>
      <c r="AX533" s="380">
        <v>0</v>
      </c>
      <c r="AY533" s="380">
        <v>0</v>
      </c>
      <c r="AZ533" s="380">
        <v>0</v>
      </c>
      <c r="BA533" s="380">
        <v>0</v>
      </c>
      <c r="BB533" s="380">
        <v>0</v>
      </c>
      <c r="BC533" s="380">
        <v>0</v>
      </c>
      <c r="BD533" s="380">
        <v>0</v>
      </c>
      <c r="BE533" s="380">
        <v>0</v>
      </c>
      <c r="BF533" s="380">
        <v>0</v>
      </c>
      <c r="BG533" s="380">
        <v>0</v>
      </c>
      <c r="BH533" s="380">
        <v>0</v>
      </c>
      <c r="BI533" s="380">
        <v>0</v>
      </c>
      <c r="BJ533" s="380">
        <v>0</v>
      </c>
      <c r="BK533" s="380">
        <v>0</v>
      </c>
      <c r="BL533" s="380">
        <v>0</v>
      </c>
      <c r="BM533" s="380">
        <v>0</v>
      </c>
      <c r="BN533" s="380">
        <v>0</v>
      </c>
      <c r="BO533" s="380">
        <v>0</v>
      </c>
      <c r="BP533" s="380">
        <v>0</v>
      </c>
      <c r="BQ533" s="380">
        <v>0</v>
      </c>
      <c r="BR533" s="380">
        <v>0</v>
      </c>
      <c r="BS533" s="380">
        <v>0</v>
      </c>
      <c r="BT533" s="380">
        <v>0</v>
      </c>
      <c r="BU533" s="380">
        <v>0</v>
      </c>
      <c r="BV533" s="380">
        <v>0</v>
      </c>
      <c r="BW533" s="380">
        <v>0</v>
      </c>
      <c r="BX533" s="380">
        <v>0</v>
      </c>
      <c r="BY533" s="380">
        <v>0</v>
      </c>
      <c r="BZ533" s="380">
        <v>0</v>
      </c>
      <c r="CA533" s="380">
        <v>0</v>
      </c>
      <c r="CB533" s="380">
        <v>0</v>
      </c>
      <c r="CC533" s="380">
        <v>0</v>
      </c>
      <c r="CD533" s="380">
        <v>0</v>
      </c>
      <c r="CE533" s="380">
        <v>0</v>
      </c>
      <c r="CF533" s="380">
        <v>0</v>
      </c>
      <c r="CG533" s="380">
        <v>0</v>
      </c>
      <c r="CH533" s="380" t="e">
        <f>SUM(#REF!)</f>
        <v>#REF!</v>
      </c>
      <c r="CI533" s="381"/>
      <c r="CJ533" s="381"/>
      <c r="CK533" s="382"/>
      <c r="CL533" s="383"/>
      <c r="CM533" s="384"/>
      <c r="CN533" s="385"/>
      <c r="CO533" s="384"/>
      <c r="CP533" s="386"/>
    </row>
    <row r="534" spans="1:93" s="129" customFormat="1" ht="14.25" customHeight="1">
      <c r="A534" s="119"/>
      <c r="B534" s="120"/>
      <c r="C534" s="540"/>
      <c r="D534" s="150"/>
      <c r="E534" s="150"/>
      <c r="F534" s="150"/>
      <c r="G534" s="121"/>
      <c r="H534" s="127"/>
      <c r="I534" s="125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6"/>
      <c r="AJ534" s="126"/>
      <c r="AK534" s="126"/>
      <c r="AL534" s="126"/>
      <c r="AM534" s="126"/>
      <c r="AN534" s="126"/>
      <c r="AO534" s="126"/>
      <c r="AP534" s="126"/>
      <c r="AQ534" s="126"/>
      <c r="AR534" s="126"/>
      <c r="AS534" s="126"/>
      <c r="AT534" s="126"/>
      <c r="AU534" s="126"/>
      <c r="AV534" s="126"/>
      <c r="AW534" s="126"/>
      <c r="AX534" s="126"/>
      <c r="AY534" s="126"/>
      <c r="AZ534" s="126"/>
      <c r="BA534" s="126"/>
      <c r="BB534" s="126"/>
      <c r="BC534" s="126"/>
      <c r="BD534" s="126"/>
      <c r="BE534" s="126"/>
      <c r="BF534" s="126"/>
      <c r="BG534" s="126"/>
      <c r="BH534" s="126"/>
      <c r="BI534" s="126"/>
      <c r="BJ534" s="126"/>
      <c r="BK534" s="126"/>
      <c r="BL534" s="126"/>
      <c r="BM534" s="126"/>
      <c r="BN534" s="126"/>
      <c r="BO534" s="126"/>
      <c r="BP534" s="126"/>
      <c r="BQ534" s="126"/>
      <c r="BR534" s="126"/>
      <c r="BS534" s="126"/>
      <c r="BT534" s="126"/>
      <c r="BU534" s="126"/>
      <c r="BV534" s="126"/>
      <c r="BW534" s="126"/>
      <c r="BX534" s="126"/>
      <c r="BY534" s="126"/>
      <c r="BZ534" s="126"/>
      <c r="CA534" s="126"/>
      <c r="CB534" s="126"/>
      <c r="CC534" s="126"/>
      <c r="CD534" s="126"/>
      <c r="CE534" s="126"/>
      <c r="CF534" s="126"/>
      <c r="CG534" s="126"/>
      <c r="CH534" s="126"/>
      <c r="CI534" s="157"/>
      <c r="CJ534" s="158"/>
      <c r="CK534" s="157"/>
      <c r="CL534" s="157"/>
      <c r="CM534" s="158"/>
      <c r="CN534" s="158"/>
      <c r="CO534" s="158"/>
    </row>
    <row r="535" spans="1:94" s="88" customFormat="1" ht="28.5" customHeight="1" thickBot="1">
      <c r="A535" s="82"/>
      <c r="B535" s="83"/>
      <c r="C535" s="230" t="s">
        <v>313</v>
      </c>
      <c r="D535" s="84"/>
      <c r="E535" s="84"/>
      <c r="F535" s="84"/>
      <c r="G535" s="86" t="e">
        <f>H535-I535</f>
        <v>#REF!</v>
      </c>
      <c r="H535" s="379" t="e">
        <f>SUM(#REF!)</f>
        <v>#REF!</v>
      </c>
      <c r="I535" s="380"/>
      <c r="J535" s="380"/>
      <c r="K535" s="380"/>
      <c r="L535" s="380"/>
      <c r="M535" s="380"/>
      <c r="N535" s="380"/>
      <c r="O535" s="380"/>
      <c r="P535" s="380"/>
      <c r="Q535" s="380"/>
      <c r="R535" s="380"/>
      <c r="S535" s="380"/>
      <c r="T535" s="380"/>
      <c r="U535" s="380"/>
      <c r="V535" s="380"/>
      <c r="W535" s="380"/>
      <c r="X535" s="327"/>
      <c r="Y535" s="380"/>
      <c r="Z535" s="380"/>
      <c r="AA535" s="380"/>
      <c r="AB535" s="380"/>
      <c r="AC535" s="380"/>
      <c r="AD535" s="380"/>
      <c r="AE535" s="380"/>
      <c r="AF535" s="380"/>
      <c r="AG535" s="380"/>
      <c r="AH535" s="380"/>
      <c r="AI535" s="380"/>
      <c r="AJ535" s="380"/>
      <c r="AK535" s="380"/>
      <c r="AL535" s="380"/>
      <c r="AM535" s="380"/>
      <c r="AN535" s="380"/>
      <c r="AO535" s="380"/>
      <c r="AP535" s="380"/>
      <c r="AQ535" s="380"/>
      <c r="AR535" s="380"/>
      <c r="AS535" s="380"/>
      <c r="AT535" s="380"/>
      <c r="AU535" s="380"/>
      <c r="AV535" s="380"/>
      <c r="AW535" s="380"/>
      <c r="AX535" s="380"/>
      <c r="AY535" s="380"/>
      <c r="AZ535" s="380"/>
      <c r="BA535" s="380"/>
      <c r="BB535" s="380"/>
      <c r="BC535" s="380"/>
      <c r="BD535" s="380"/>
      <c r="BE535" s="380"/>
      <c r="BF535" s="380"/>
      <c r="BG535" s="380"/>
      <c r="BH535" s="380"/>
      <c r="BI535" s="380"/>
      <c r="BJ535" s="380"/>
      <c r="BK535" s="380"/>
      <c r="BL535" s="380"/>
      <c r="BM535" s="380"/>
      <c r="BN535" s="380"/>
      <c r="BO535" s="380"/>
      <c r="BP535" s="380"/>
      <c r="BQ535" s="380"/>
      <c r="BR535" s="380"/>
      <c r="BS535" s="380"/>
      <c r="BT535" s="380"/>
      <c r="BU535" s="380"/>
      <c r="BV535" s="380"/>
      <c r="BW535" s="380"/>
      <c r="BX535" s="380"/>
      <c r="BY535" s="380"/>
      <c r="BZ535" s="380"/>
      <c r="CA535" s="380"/>
      <c r="CB535" s="380"/>
      <c r="CC535" s="380"/>
      <c r="CD535" s="380"/>
      <c r="CE535" s="380"/>
      <c r="CF535" s="380"/>
      <c r="CG535" s="380"/>
      <c r="CH535" s="380" t="e">
        <f>SUM(#REF!)</f>
        <v>#REF!</v>
      </c>
      <c r="CI535" s="381"/>
      <c r="CJ535" s="381"/>
      <c r="CK535" s="382"/>
      <c r="CL535" s="383"/>
      <c r="CM535" s="384"/>
      <c r="CN535" s="385"/>
      <c r="CO535" s="384"/>
      <c r="CP535" s="386"/>
    </row>
    <row r="536" spans="1:94" s="88" customFormat="1" ht="21" customHeight="1" thickBot="1">
      <c r="A536" s="82"/>
      <c r="B536" s="83"/>
      <c r="C536" s="626" t="s">
        <v>382</v>
      </c>
      <c r="D536" s="84"/>
      <c r="E536" s="84"/>
      <c r="F536" s="84"/>
      <c r="G536" s="86" t="e">
        <f>H536-I536</f>
        <v>#REF!</v>
      </c>
      <c r="H536" s="379" t="e">
        <f>SUM(#REF!)</f>
        <v>#REF!</v>
      </c>
      <c r="I536" s="380">
        <v>35243</v>
      </c>
      <c r="J536" s="380">
        <v>35243</v>
      </c>
      <c r="K536" s="380">
        <v>0</v>
      </c>
      <c r="L536" s="380">
        <v>0</v>
      </c>
      <c r="M536" s="380">
        <v>0</v>
      </c>
      <c r="N536" s="380">
        <v>0</v>
      </c>
      <c r="O536" s="380">
        <v>0</v>
      </c>
      <c r="P536" s="380">
        <v>0</v>
      </c>
      <c r="Q536" s="380">
        <v>0</v>
      </c>
      <c r="R536" s="380">
        <v>0</v>
      </c>
      <c r="S536" s="380">
        <v>0</v>
      </c>
      <c r="T536" s="380">
        <v>0</v>
      </c>
      <c r="U536" s="380">
        <v>0</v>
      </c>
      <c r="V536" s="380">
        <v>0</v>
      </c>
      <c r="W536" s="380">
        <v>0</v>
      </c>
      <c r="X536" s="380">
        <v>0</v>
      </c>
      <c r="Y536" s="380">
        <v>0</v>
      </c>
      <c r="Z536" s="380">
        <v>0</v>
      </c>
      <c r="AA536" s="380">
        <v>0</v>
      </c>
      <c r="AB536" s="380">
        <v>0</v>
      </c>
      <c r="AC536" s="380">
        <v>0</v>
      </c>
      <c r="AD536" s="380">
        <v>0</v>
      </c>
      <c r="AE536" s="380">
        <v>0</v>
      </c>
      <c r="AF536" s="380">
        <v>35243</v>
      </c>
      <c r="AG536" s="380">
        <v>0</v>
      </c>
      <c r="AH536" s="380">
        <v>0</v>
      </c>
      <c r="AI536" s="380">
        <v>35243</v>
      </c>
      <c r="AJ536" s="380">
        <v>0</v>
      </c>
      <c r="AK536" s="380">
        <v>0</v>
      </c>
      <c r="AL536" s="380">
        <v>0</v>
      </c>
      <c r="AM536" s="380">
        <v>0</v>
      </c>
      <c r="AN536" s="380">
        <v>0</v>
      </c>
      <c r="AO536" s="380">
        <v>0</v>
      </c>
      <c r="AP536" s="380">
        <v>0</v>
      </c>
      <c r="AQ536" s="380">
        <v>0</v>
      </c>
      <c r="AR536" s="380">
        <v>0</v>
      </c>
      <c r="AS536" s="380">
        <v>0</v>
      </c>
      <c r="AT536" s="380">
        <v>0</v>
      </c>
      <c r="AU536" s="380">
        <v>0</v>
      </c>
      <c r="AV536" s="380">
        <v>35243</v>
      </c>
      <c r="AW536" s="380">
        <v>0</v>
      </c>
      <c r="AX536" s="380">
        <v>0</v>
      </c>
      <c r="AY536" s="380">
        <v>0</v>
      </c>
      <c r="AZ536" s="380">
        <v>0</v>
      </c>
      <c r="BA536" s="380">
        <v>0</v>
      </c>
      <c r="BB536" s="380">
        <v>0</v>
      </c>
      <c r="BC536" s="380">
        <v>0</v>
      </c>
      <c r="BD536" s="380">
        <v>0</v>
      </c>
      <c r="BE536" s="380">
        <v>0</v>
      </c>
      <c r="BF536" s="380">
        <v>0</v>
      </c>
      <c r="BG536" s="380">
        <v>0</v>
      </c>
      <c r="BH536" s="380">
        <v>0</v>
      </c>
      <c r="BI536" s="380">
        <v>0</v>
      </c>
      <c r="BJ536" s="380">
        <v>0</v>
      </c>
      <c r="BK536" s="380">
        <v>0</v>
      </c>
      <c r="BL536" s="380">
        <v>0</v>
      </c>
      <c r="BM536" s="380">
        <v>0</v>
      </c>
      <c r="BN536" s="380">
        <v>0</v>
      </c>
      <c r="BO536" s="380">
        <v>0</v>
      </c>
      <c r="BP536" s="380">
        <v>0</v>
      </c>
      <c r="BQ536" s="380">
        <v>0</v>
      </c>
      <c r="BR536" s="380">
        <v>0</v>
      </c>
      <c r="BS536" s="380">
        <v>0</v>
      </c>
      <c r="BT536" s="380">
        <v>0</v>
      </c>
      <c r="BU536" s="380">
        <v>0</v>
      </c>
      <c r="BV536" s="380">
        <v>0</v>
      </c>
      <c r="BW536" s="380">
        <v>0</v>
      </c>
      <c r="BX536" s="380">
        <v>0</v>
      </c>
      <c r="BY536" s="380">
        <v>0</v>
      </c>
      <c r="BZ536" s="380">
        <v>0</v>
      </c>
      <c r="CA536" s="380">
        <v>0</v>
      </c>
      <c r="CB536" s="380">
        <v>0</v>
      </c>
      <c r="CC536" s="380">
        <v>0</v>
      </c>
      <c r="CD536" s="380">
        <v>0</v>
      </c>
      <c r="CE536" s="380">
        <v>0</v>
      </c>
      <c r="CF536" s="380">
        <v>0</v>
      </c>
      <c r="CG536" s="380">
        <v>0</v>
      </c>
      <c r="CH536" s="380" t="e">
        <f>SUM(#REF!)</f>
        <v>#REF!</v>
      </c>
      <c r="CI536" s="381"/>
      <c r="CJ536" s="381"/>
      <c r="CK536" s="382"/>
      <c r="CL536" s="383"/>
      <c r="CM536" s="384"/>
      <c r="CN536" s="385"/>
      <c r="CO536" s="384"/>
      <c r="CP536" s="386"/>
    </row>
    <row r="537" spans="1:94" s="88" customFormat="1" ht="20.25" customHeight="1" thickBot="1">
      <c r="A537" s="82"/>
      <c r="B537" s="83"/>
      <c r="C537" s="626" t="s">
        <v>383</v>
      </c>
      <c r="D537" s="84"/>
      <c r="E537" s="84"/>
      <c r="F537" s="84"/>
      <c r="G537" s="86" t="e">
        <f>H537-I537</f>
        <v>#REF!</v>
      </c>
      <c r="H537" s="379" t="e">
        <f>SUM(#REF!)</f>
        <v>#REF!</v>
      </c>
      <c r="I537" s="380">
        <v>35243</v>
      </c>
      <c r="J537" s="380">
        <v>35243</v>
      </c>
      <c r="K537" s="380">
        <v>0</v>
      </c>
      <c r="L537" s="380">
        <v>0</v>
      </c>
      <c r="M537" s="380">
        <v>0</v>
      </c>
      <c r="N537" s="380">
        <v>0</v>
      </c>
      <c r="O537" s="380">
        <v>0</v>
      </c>
      <c r="P537" s="380">
        <v>0</v>
      </c>
      <c r="Q537" s="380">
        <v>0</v>
      </c>
      <c r="R537" s="380">
        <v>0</v>
      </c>
      <c r="S537" s="380">
        <v>0</v>
      </c>
      <c r="T537" s="380">
        <v>0</v>
      </c>
      <c r="U537" s="380">
        <v>0</v>
      </c>
      <c r="V537" s="380">
        <v>0</v>
      </c>
      <c r="W537" s="380">
        <v>0</v>
      </c>
      <c r="X537" s="380">
        <v>0</v>
      </c>
      <c r="Y537" s="380">
        <v>0</v>
      </c>
      <c r="Z537" s="380">
        <v>0</v>
      </c>
      <c r="AA537" s="380">
        <v>0</v>
      </c>
      <c r="AB537" s="380">
        <v>0</v>
      </c>
      <c r="AC537" s="380">
        <v>0</v>
      </c>
      <c r="AD537" s="380">
        <v>0</v>
      </c>
      <c r="AE537" s="380">
        <v>0</v>
      </c>
      <c r="AF537" s="380">
        <v>35243</v>
      </c>
      <c r="AG537" s="380">
        <v>0</v>
      </c>
      <c r="AH537" s="380">
        <v>0</v>
      </c>
      <c r="AI537" s="380">
        <v>35243</v>
      </c>
      <c r="AJ537" s="380">
        <v>0</v>
      </c>
      <c r="AK537" s="380">
        <v>0</v>
      </c>
      <c r="AL537" s="380">
        <v>0</v>
      </c>
      <c r="AM537" s="380">
        <v>0</v>
      </c>
      <c r="AN537" s="380">
        <v>0</v>
      </c>
      <c r="AO537" s="380">
        <v>0</v>
      </c>
      <c r="AP537" s="380">
        <v>0</v>
      </c>
      <c r="AQ537" s="380">
        <v>0</v>
      </c>
      <c r="AR537" s="380">
        <v>0</v>
      </c>
      <c r="AS537" s="380">
        <v>0</v>
      </c>
      <c r="AT537" s="380">
        <v>0</v>
      </c>
      <c r="AU537" s="380">
        <v>0</v>
      </c>
      <c r="AV537" s="380">
        <v>35243</v>
      </c>
      <c r="AW537" s="380">
        <v>0</v>
      </c>
      <c r="AX537" s="380">
        <v>0</v>
      </c>
      <c r="AY537" s="380">
        <v>0</v>
      </c>
      <c r="AZ537" s="380">
        <v>0</v>
      </c>
      <c r="BA537" s="380">
        <v>0</v>
      </c>
      <c r="BB537" s="380">
        <v>0</v>
      </c>
      <c r="BC537" s="380">
        <v>0</v>
      </c>
      <c r="BD537" s="380">
        <v>0</v>
      </c>
      <c r="BE537" s="380">
        <v>0</v>
      </c>
      <c r="BF537" s="380">
        <v>0</v>
      </c>
      <c r="BG537" s="380">
        <v>0</v>
      </c>
      <c r="BH537" s="380">
        <v>0</v>
      </c>
      <c r="BI537" s="380">
        <v>0</v>
      </c>
      <c r="BJ537" s="380">
        <v>0</v>
      </c>
      <c r="BK537" s="380">
        <v>0</v>
      </c>
      <c r="BL537" s="380">
        <v>0</v>
      </c>
      <c r="BM537" s="380">
        <v>0</v>
      </c>
      <c r="BN537" s="380">
        <v>0</v>
      </c>
      <c r="BO537" s="380">
        <v>0</v>
      </c>
      <c r="BP537" s="380">
        <v>0</v>
      </c>
      <c r="BQ537" s="380">
        <v>0</v>
      </c>
      <c r="BR537" s="380">
        <v>0</v>
      </c>
      <c r="BS537" s="380">
        <v>0</v>
      </c>
      <c r="BT537" s="380">
        <v>0</v>
      </c>
      <c r="BU537" s="380">
        <v>0</v>
      </c>
      <c r="BV537" s="380">
        <v>0</v>
      </c>
      <c r="BW537" s="380">
        <v>0</v>
      </c>
      <c r="BX537" s="380">
        <v>0</v>
      </c>
      <c r="BY537" s="380">
        <v>0</v>
      </c>
      <c r="BZ537" s="380">
        <v>0</v>
      </c>
      <c r="CA537" s="380">
        <v>0</v>
      </c>
      <c r="CB537" s="380">
        <v>0</v>
      </c>
      <c r="CC537" s="380">
        <v>0</v>
      </c>
      <c r="CD537" s="380">
        <v>0</v>
      </c>
      <c r="CE537" s="380">
        <v>0</v>
      </c>
      <c r="CF537" s="380">
        <v>0</v>
      </c>
      <c r="CG537" s="380">
        <v>0</v>
      </c>
      <c r="CH537" s="380" t="e">
        <f>SUM(#REF!)</f>
        <v>#REF!</v>
      </c>
      <c r="CI537" s="381"/>
      <c r="CJ537" s="381"/>
      <c r="CK537" s="382"/>
      <c r="CL537" s="383"/>
      <c r="CM537" s="384"/>
      <c r="CN537" s="385"/>
      <c r="CO537" s="384"/>
      <c r="CP537" s="386"/>
    </row>
    <row r="538" spans="1:93" s="129" customFormat="1" ht="14.25" customHeight="1">
      <c r="A538" s="119"/>
      <c r="B538" s="120"/>
      <c r="C538" s="540"/>
      <c r="D538" s="150"/>
      <c r="E538" s="150"/>
      <c r="F538" s="150"/>
      <c r="G538" s="121"/>
      <c r="H538" s="127"/>
      <c r="I538" s="125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>
        <v>0</v>
      </c>
      <c r="AG538" s="126"/>
      <c r="AH538" s="126"/>
      <c r="AI538" s="126">
        <v>0</v>
      </c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26"/>
      <c r="BY538" s="126"/>
      <c r="BZ538" s="126"/>
      <c r="CA538" s="126"/>
      <c r="CB538" s="126"/>
      <c r="CC538" s="126"/>
      <c r="CD538" s="126"/>
      <c r="CE538" s="126"/>
      <c r="CF538" s="126"/>
      <c r="CG538" s="126"/>
      <c r="CH538" s="126"/>
      <c r="CI538" s="157"/>
      <c r="CJ538" s="158"/>
      <c r="CK538" s="157"/>
      <c r="CL538" s="157"/>
      <c r="CM538" s="158"/>
      <c r="CN538" s="158"/>
      <c r="CO538" s="158"/>
    </row>
    <row r="539" spans="1:94" s="88" customFormat="1" ht="14.25" customHeight="1" thickBot="1">
      <c r="A539" s="82"/>
      <c r="B539" s="83"/>
      <c r="C539" s="230" t="s">
        <v>353</v>
      </c>
      <c r="D539" s="84"/>
      <c r="E539" s="84"/>
      <c r="F539" s="84"/>
      <c r="G539" s="86" t="e">
        <f>H539-I539</f>
        <v>#REF!</v>
      </c>
      <c r="H539" s="379" t="e">
        <f>SUM(#REF!)</f>
        <v>#REF!</v>
      </c>
      <c r="I539" s="380"/>
      <c r="J539" s="380"/>
      <c r="K539" s="380"/>
      <c r="L539" s="380"/>
      <c r="M539" s="380"/>
      <c r="N539" s="380"/>
      <c r="O539" s="380"/>
      <c r="P539" s="380"/>
      <c r="Q539" s="380"/>
      <c r="R539" s="380"/>
      <c r="S539" s="380"/>
      <c r="T539" s="380"/>
      <c r="U539" s="380"/>
      <c r="V539" s="380"/>
      <c r="W539" s="380"/>
      <c r="X539" s="327"/>
      <c r="Y539" s="380"/>
      <c r="Z539" s="380"/>
      <c r="AA539" s="380"/>
      <c r="AB539" s="380"/>
      <c r="AC539" s="380"/>
      <c r="AD539" s="380"/>
      <c r="AE539" s="380"/>
      <c r="AF539" s="380"/>
      <c r="AG539" s="380"/>
      <c r="AH539" s="380"/>
      <c r="AI539" s="380"/>
      <c r="AJ539" s="380"/>
      <c r="AK539" s="380"/>
      <c r="AL539" s="380"/>
      <c r="AM539" s="380"/>
      <c r="AN539" s="380"/>
      <c r="AO539" s="380"/>
      <c r="AP539" s="380"/>
      <c r="AQ539" s="380"/>
      <c r="AR539" s="380"/>
      <c r="AS539" s="380"/>
      <c r="AT539" s="380"/>
      <c r="AU539" s="380"/>
      <c r="AV539" s="380"/>
      <c r="AW539" s="380"/>
      <c r="AX539" s="380"/>
      <c r="AY539" s="380"/>
      <c r="AZ539" s="380"/>
      <c r="BA539" s="380"/>
      <c r="BB539" s="380"/>
      <c r="BC539" s="380"/>
      <c r="BD539" s="380"/>
      <c r="BE539" s="380"/>
      <c r="BF539" s="380"/>
      <c r="BG539" s="380"/>
      <c r="BH539" s="380"/>
      <c r="BI539" s="380"/>
      <c r="BJ539" s="380"/>
      <c r="BK539" s="380"/>
      <c r="BL539" s="380"/>
      <c r="BM539" s="380"/>
      <c r="BN539" s="380"/>
      <c r="BO539" s="380"/>
      <c r="BP539" s="380"/>
      <c r="BQ539" s="380"/>
      <c r="BR539" s="380"/>
      <c r="BS539" s="380"/>
      <c r="BT539" s="380"/>
      <c r="BU539" s="380"/>
      <c r="BV539" s="380"/>
      <c r="BW539" s="380"/>
      <c r="BX539" s="380"/>
      <c r="BY539" s="380"/>
      <c r="BZ539" s="380"/>
      <c r="CA539" s="380"/>
      <c r="CB539" s="380"/>
      <c r="CC539" s="380"/>
      <c r="CD539" s="380"/>
      <c r="CE539" s="380"/>
      <c r="CF539" s="380"/>
      <c r="CG539" s="380"/>
      <c r="CH539" s="380" t="e">
        <f>SUM(#REF!)</f>
        <v>#REF!</v>
      </c>
      <c r="CI539" s="381"/>
      <c r="CJ539" s="381"/>
      <c r="CK539" s="382"/>
      <c r="CL539" s="383"/>
      <c r="CM539" s="384"/>
      <c r="CN539" s="385"/>
      <c r="CO539" s="384"/>
      <c r="CP539" s="386"/>
    </row>
    <row r="540" spans="1:94" s="88" customFormat="1" ht="14.25" customHeight="1" thickBot="1">
      <c r="A540" s="82"/>
      <c r="B540" s="83"/>
      <c r="C540" s="626" t="s">
        <v>382</v>
      </c>
      <c r="D540" s="84"/>
      <c r="E540" s="84"/>
      <c r="F540" s="84"/>
      <c r="G540" s="86">
        <f>H540-I540</f>
        <v>-642285</v>
      </c>
      <c r="H540" s="379">
        <f>SUM(H541:H542)</f>
        <v>0</v>
      </c>
      <c r="I540" s="380">
        <v>642285</v>
      </c>
      <c r="J540" s="380">
        <v>642285</v>
      </c>
      <c r="K540" s="380">
        <v>0</v>
      </c>
      <c r="L540" s="380">
        <v>0</v>
      </c>
      <c r="M540" s="380">
        <v>0</v>
      </c>
      <c r="N540" s="380">
        <v>0</v>
      </c>
      <c r="O540" s="380">
        <v>0</v>
      </c>
      <c r="P540" s="380">
        <v>0</v>
      </c>
      <c r="Q540" s="380">
        <v>0</v>
      </c>
      <c r="R540" s="380">
        <v>0</v>
      </c>
      <c r="S540" s="380">
        <v>0</v>
      </c>
      <c r="T540" s="380">
        <v>0</v>
      </c>
      <c r="U540" s="380">
        <v>0</v>
      </c>
      <c r="V540" s="380">
        <v>0</v>
      </c>
      <c r="W540" s="380">
        <v>0</v>
      </c>
      <c r="X540" s="380">
        <v>0</v>
      </c>
      <c r="Y540" s="380">
        <v>0</v>
      </c>
      <c r="Z540" s="380">
        <v>0</v>
      </c>
      <c r="AA540" s="380">
        <v>0</v>
      </c>
      <c r="AB540" s="380">
        <v>0</v>
      </c>
      <c r="AC540" s="380">
        <v>0</v>
      </c>
      <c r="AD540" s="380">
        <v>0</v>
      </c>
      <c r="AE540" s="380">
        <v>0</v>
      </c>
      <c r="AF540" s="380">
        <v>642285</v>
      </c>
      <c r="AG540" s="380">
        <v>0</v>
      </c>
      <c r="AH540" s="380">
        <v>0</v>
      </c>
      <c r="AI540" s="380">
        <v>642285</v>
      </c>
      <c r="AJ540" s="380">
        <v>0</v>
      </c>
      <c r="AK540" s="380">
        <v>0</v>
      </c>
      <c r="AL540" s="380">
        <v>0</v>
      </c>
      <c r="AM540" s="380">
        <v>0</v>
      </c>
      <c r="AN540" s="380">
        <v>0</v>
      </c>
      <c r="AO540" s="380">
        <v>0</v>
      </c>
      <c r="AP540" s="380">
        <v>0</v>
      </c>
      <c r="AQ540" s="380">
        <v>0</v>
      </c>
      <c r="AR540" s="380">
        <v>0</v>
      </c>
      <c r="AS540" s="380">
        <v>0</v>
      </c>
      <c r="AT540" s="380">
        <v>0</v>
      </c>
      <c r="AU540" s="380">
        <v>0</v>
      </c>
      <c r="AV540" s="380">
        <v>642285</v>
      </c>
      <c r="AW540" s="380">
        <v>0</v>
      </c>
      <c r="AX540" s="380">
        <v>0</v>
      </c>
      <c r="AY540" s="380">
        <v>0</v>
      </c>
      <c r="AZ540" s="380">
        <v>0</v>
      </c>
      <c r="BA540" s="380">
        <v>0</v>
      </c>
      <c r="BB540" s="380">
        <v>0</v>
      </c>
      <c r="BC540" s="380">
        <v>0</v>
      </c>
      <c r="BD540" s="380">
        <v>0</v>
      </c>
      <c r="BE540" s="380">
        <v>0</v>
      </c>
      <c r="BF540" s="380">
        <v>0</v>
      </c>
      <c r="BG540" s="380">
        <v>0</v>
      </c>
      <c r="BH540" s="380">
        <v>0</v>
      </c>
      <c r="BI540" s="380">
        <v>0</v>
      </c>
      <c r="BJ540" s="380">
        <v>0</v>
      </c>
      <c r="BK540" s="380">
        <v>0</v>
      </c>
      <c r="BL540" s="380">
        <v>0</v>
      </c>
      <c r="BM540" s="380">
        <v>0</v>
      </c>
      <c r="BN540" s="380">
        <v>0</v>
      </c>
      <c r="BO540" s="380">
        <v>0</v>
      </c>
      <c r="BP540" s="380">
        <v>0</v>
      </c>
      <c r="BQ540" s="380">
        <v>0</v>
      </c>
      <c r="BR540" s="380">
        <v>0</v>
      </c>
      <c r="BS540" s="380">
        <v>0</v>
      </c>
      <c r="BT540" s="380">
        <v>0</v>
      </c>
      <c r="BU540" s="380">
        <v>0</v>
      </c>
      <c r="BV540" s="380">
        <v>0</v>
      </c>
      <c r="BW540" s="380">
        <v>0</v>
      </c>
      <c r="BX540" s="380">
        <v>0</v>
      </c>
      <c r="BY540" s="380">
        <v>0</v>
      </c>
      <c r="BZ540" s="380">
        <v>0</v>
      </c>
      <c r="CA540" s="380">
        <v>0</v>
      </c>
      <c r="CB540" s="380">
        <v>0</v>
      </c>
      <c r="CC540" s="380">
        <v>0</v>
      </c>
      <c r="CD540" s="380">
        <v>0</v>
      </c>
      <c r="CE540" s="380">
        <v>0</v>
      </c>
      <c r="CF540" s="380">
        <v>0</v>
      </c>
      <c r="CG540" s="380">
        <v>0</v>
      </c>
      <c r="CH540" s="380">
        <f>SUM(CH541:CH542)</f>
        <v>0</v>
      </c>
      <c r="CI540" s="381"/>
      <c r="CJ540" s="381"/>
      <c r="CK540" s="382"/>
      <c r="CL540" s="383"/>
      <c r="CM540" s="384"/>
      <c r="CN540" s="385"/>
      <c r="CO540" s="384"/>
      <c r="CP540" s="386"/>
    </row>
    <row r="541" spans="1:94" s="88" customFormat="1" ht="14.25" customHeight="1" thickBot="1">
      <c r="A541" s="82"/>
      <c r="B541" s="83"/>
      <c r="C541" s="649" t="s">
        <v>383</v>
      </c>
      <c r="D541" s="84"/>
      <c r="E541" s="84"/>
      <c r="F541" s="84"/>
      <c r="G541" s="86">
        <f>H541-I541</f>
        <v>-642285</v>
      </c>
      <c r="H541" s="379">
        <f>SUM(H542:H547)</f>
        <v>0</v>
      </c>
      <c r="I541" s="380">
        <v>642285</v>
      </c>
      <c r="J541" s="380">
        <v>642285</v>
      </c>
      <c r="K541" s="380">
        <v>0</v>
      </c>
      <c r="L541" s="380">
        <v>0</v>
      </c>
      <c r="M541" s="380">
        <v>0</v>
      </c>
      <c r="N541" s="380">
        <v>0</v>
      </c>
      <c r="O541" s="380">
        <v>0</v>
      </c>
      <c r="P541" s="380">
        <v>0</v>
      </c>
      <c r="Q541" s="380">
        <v>0</v>
      </c>
      <c r="R541" s="380">
        <v>0</v>
      </c>
      <c r="S541" s="380">
        <v>0</v>
      </c>
      <c r="T541" s="380">
        <v>0</v>
      </c>
      <c r="U541" s="380">
        <v>0</v>
      </c>
      <c r="V541" s="380">
        <v>0</v>
      </c>
      <c r="W541" s="380">
        <v>0</v>
      </c>
      <c r="X541" s="380">
        <v>0</v>
      </c>
      <c r="Y541" s="380">
        <v>0</v>
      </c>
      <c r="Z541" s="380">
        <v>0</v>
      </c>
      <c r="AA541" s="380">
        <v>0</v>
      </c>
      <c r="AB541" s="380">
        <v>0</v>
      </c>
      <c r="AC541" s="380">
        <v>0</v>
      </c>
      <c r="AD541" s="380">
        <v>0</v>
      </c>
      <c r="AE541" s="380">
        <v>0</v>
      </c>
      <c r="AF541" s="380">
        <v>642285</v>
      </c>
      <c r="AG541" s="380">
        <v>0</v>
      </c>
      <c r="AH541" s="380">
        <v>0</v>
      </c>
      <c r="AI541" s="380">
        <v>642285</v>
      </c>
      <c r="AJ541" s="380">
        <v>0</v>
      </c>
      <c r="AK541" s="380">
        <v>0</v>
      </c>
      <c r="AL541" s="380">
        <v>0</v>
      </c>
      <c r="AM541" s="380">
        <v>0</v>
      </c>
      <c r="AN541" s="380">
        <v>0</v>
      </c>
      <c r="AO541" s="380">
        <v>0</v>
      </c>
      <c r="AP541" s="380">
        <v>0</v>
      </c>
      <c r="AQ541" s="380">
        <v>0</v>
      </c>
      <c r="AR541" s="380">
        <v>0</v>
      </c>
      <c r="AS541" s="380">
        <v>0</v>
      </c>
      <c r="AT541" s="380">
        <v>0</v>
      </c>
      <c r="AU541" s="380">
        <v>0</v>
      </c>
      <c r="AV541" s="380">
        <v>642285</v>
      </c>
      <c r="AW541" s="380">
        <v>0</v>
      </c>
      <c r="AX541" s="380">
        <v>0</v>
      </c>
      <c r="AY541" s="380">
        <v>0</v>
      </c>
      <c r="AZ541" s="380">
        <v>0</v>
      </c>
      <c r="BA541" s="380">
        <v>0</v>
      </c>
      <c r="BB541" s="380">
        <v>0</v>
      </c>
      <c r="BC541" s="380">
        <v>0</v>
      </c>
      <c r="BD541" s="380">
        <v>0</v>
      </c>
      <c r="BE541" s="380">
        <v>0</v>
      </c>
      <c r="BF541" s="380">
        <v>0</v>
      </c>
      <c r="BG541" s="380">
        <v>0</v>
      </c>
      <c r="BH541" s="380">
        <v>0</v>
      </c>
      <c r="BI541" s="380">
        <v>0</v>
      </c>
      <c r="BJ541" s="380">
        <v>0</v>
      </c>
      <c r="BK541" s="380">
        <v>0</v>
      </c>
      <c r="BL541" s="380">
        <v>0</v>
      </c>
      <c r="BM541" s="380">
        <v>0</v>
      </c>
      <c r="BN541" s="380">
        <v>0</v>
      </c>
      <c r="BO541" s="380">
        <v>0</v>
      </c>
      <c r="BP541" s="380">
        <v>0</v>
      </c>
      <c r="BQ541" s="380">
        <v>0</v>
      </c>
      <c r="BR541" s="380">
        <v>0</v>
      </c>
      <c r="BS541" s="380">
        <v>0</v>
      </c>
      <c r="BT541" s="380">
        <v>0</v>
      </c>
      <c r="BU541" s="380">
        <v>0</v>
      </c>
      <c r="BV541" s="380">
        <v>0</v>
      </c>
      <c r="BW541" s="380">
        <v>0</v>
      </c>
      <c r="BX541" s="380">
        <v>0</v>
      </c>
      <c r="BY541" s="380">
        <v>0</v>
      </c>
      <c r="BZ541" s="380">
        <v>0</v>
      </c>
      <c r="CA541" s="380">
        <v>0</v>
      </c>
      <c r="CB541" s="380">
        <v>0</v>
      </c>
      <c r="CC541" s="380">
        <v>0</v>
      </c>
      <c r="CD541" s="380">
        <v>0</v>
      </c>
      <c r="CE541" s="380">
        <v>0</v>
      </c>
      <c r="CF541" s="380">
        <v>0</v>
      </c>
      <c r="CG541" s="380">
        <v>0</v>
      </c>
      <c r="CH541" s="380">
        <f>SUM(CH542:CH547)</f>
        <v>0</v>
      </c>
      <c r="CI541" s="381"/>
      <c r="CJ541" s="381"/>
      <c r="CK541" s="382"/>
      <c r="CL541" s="383"/>
      <c r="CM541" s="384"/>
      <c r="CN541" s="385"/>
      <c r="CO541" s="384"/>
      <c r="CP541" s="386"/>
    </row>
    <row r="542" spans="1:93" s="129" customFormat="1" ht="14.25" customHeight="1" hidden="1">
      <c r="A542" s="119"/>
      <c r="B542" s="120"/>
      <c r="C542" s="540"/>
      <c r="D542" s="150"/>
      <c r="E542" s="150"/>
      <c r="F542" s="150"/>
      <c r="G542" s="121"/>
      <c r="H542" s="127"/>
      <c r="I542" s="125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  <c r="AL542" s="126"/>
      <c r="AM542" s="126"/>
      <c r="AN542" s="126"/>
      <c r="AO542" s="126"/>
      <c r="AP542" s="126"/>
      <c r="AQ542" s="126"/>
      <c r="AR542" s="126"/>
      <c r="AS542" s="126"/>
      <c r="AT542" s="126"/>
      <c r="AU542" s="126"/>
      <c r="AV542" s="126"/>
      <c r="AW542" s="126"/>
      <c r="AX542" s="126"/>
      <c r="AY542" s="126"/>
      <c r="AZ542" s="126"/>
      <c r="BA542" s="126"/>
      <c r="BB542" s="126"/>
      <c r="BC542" s="126"/>
      <c r="BD542" s="126"/>
      <c r="BE542" s="126"/>
      <c r="BF542" s="126"/>
      <c r="BG542" s="126"/>
      <c r="BH542" s="126"/>
      <c r="BI542" s="126"/>
      <c r="BJ542" s="126"/>
      <c r="BK542" s="126"/>
      <c r="BL542" s="126"/>
      <c r="BM542" s="126"/>
      <c r="BN542" s="126"/>
      <c r="BO542" s="126"/>
      <c r="BP542" s="126"/>
      <c r="BQ542" s="126"/>
      <c r="BR542" s="126"/>
      <c r="BS542" s="126"/>
      <c r="BT542" s="126"/>
      <c r="BU542" s="126"/>
      <c r="BV542" s="126"/>
      <c r="BW542" s="126"/>
      <c r="BX542" s="126"/>
      <c r="BY542" s="126"/>
      <c r="BZ542" s="126"/>
      <c r="CA542" s="126"/>
      <c r="CB542" s="126"/>
      <c r="CC542" s="126"/>
      <c r="CD542" s="126"/>
      <c r="CE542" s="126"/>
      <c r="CF542" s="126"/>
      <c r="CG542" s="126"/>
      <c r="CH542" s="126"/>
      <c r="CI542" s="157"/>
      <c r="CJ542" s="158"/>
      <c r="CK542" s="157"/>
      <c r="CL542" s="157"/>
      <c r="CM542" s="158"/>
      <c r="CN542" s="158"/>
      <c r="CO542" s="158"/>
    </row>
    <row r="543" spans="1:94" s="88" customFormat="1" ht="33" customHeight="1" hidden="1" thickBot="1">
      <c r="A543" s="82"/>
      <c r="B543" s="83"/>
      <c r="C543" s="230" t="s">
        <v>264</v>
      </c>
      <c r="D543" s="84"/>
      <c r="E543" s="84"/>
      <c r="F543" s="84"/>
      <c r="G543" s="86">
        <f>H543-I543</f>
        <v>0</v>
      </c>
      <c r="H543" s="379">
        <f>SUM(H544:H547)</f>
        <v>0</v>
      </c>
      <c r="I543" s="380">
        <v>0</v>
      </c>
      <c r="J543" s="380">
        <v>0</v>
      </c>
      <c r="K543" s="380">
        <v>0</v>
      </c>
      <c r="L543" s="380">
        <v>0</v>
      </c>
      <c r="M543" s="380">
        <v>0</v>
      </c>
      <c r="N543" s="380">
        <v>0</v>
      </c>
      <c r="O543" s="380">
        <v>0</v>
      </c>
      <c r="P543" s="380">
        <v>0</v>
      </c>
      <c r="Q543" s="380">
        <v>0</v>
      </c>
      <c r="R543" s="380">
        <v>0</v>
      </c>
      <c r="S543" s="380">
        <v>0</v>
      </c>
      <c r="T543" s="380">
        <v>0</v>
      </c>
      <c r="U543" s="380">
        <v>0</v>
      </c>
      <c r="V543" s="380">
        <v>0</v>
      </c>
      <c r="W543" s="380">
        <v>0</v>
      </c>
      <c r="X543" s="327">
        <v>0</v>
      </c>
      <c r="Y543" s="380">
        <v>0</v>
      </c>
      <c r="Z543" s="380">
        <v>0</v>
      </c>
      <c r="AA543" s="380">
        <v>0</v>
      </c>
      <c r="AB543" s="380">
        <v>0</v>
      </c>
      <c r="AC543" s="380">
        <v>0</v>
      </c>
      <c r="AD543" s="380">
        <v>0</v>
      </c>
      <c r="AE543" s="380">
        <v>0</v>
      </c>
      <c r="AF543" s="380">
        <v>0</v>
      </c>
      <c r="AG543" s="380">
        <v>0</v>
      </c>
      <c r="AH543" s="380">
        <v>0</v>
      </c>
      <c r="AI543" s="380">
        <v>0</v>
      </c>
      <c r="AJ543" s="380"/>
      <c r="AK543" s="380">
        <v>0</v>
      </c>
      <c r="AL543" s="380"/>
      <c r="AM543" s="380">
        <v>0</v>
      </c>
      <c r="AN543" s="380">
        <v>0</v>
      </c>
      <c r="AO543" s="380">
        <v>0</v>
      </c>
      <c r="AP543" s="380">
        <v>0</v>
      </c>
      <c r="AQ543" s="380">
        <v>0</v>
      </c>
      <c r="AR543" s="380">
        <v>0</v>
      </c>
      <c r="AS543" s="380">
        <v>0</v>
      </c>
      <c r="AT543" s="380">
        <v>0</v>
      </c>
      <c r="AU543" s="380"/>
      <c r="AV543" s="380">
        <v>0</v>
      </c>
      <c r="AW543" s="380">
        <v>0</v>
      </c>
      <c r="AX543" s="380">
        <v>0</v>
      </c>
      <c r="AY543" s="380">
        <v>0</v>
      </c>
      <c r="AZ543" s="380">
        <v>0</v>
      </c>
      <c r="BA543" s="380">
        <v>0</v>
      </c>
      <c r="BB543" s="380">
        <v>0</v>
      </c>
      <c r="BC543" s="380">
        <v>0</v>
      </c>
      <c r="BD543" s="380">
        <v>0</v>
      </c>
      <c r="BE543" s="380">
        <v>0</v>
      </c>
      <c r="BF543" s="380">
        <v>0</v>
      </c>
      <c r="BG543" s="380">
        <v>0</v>
      </c>
      <c r="BH543" s="380">
        <v>0</v>
      </c>
      <c r="BI543" s="380"/>
      <c r="BJ543" s="380"/>
      <c r="BK543" s="380">
        <v>0</v>
      </c>
      <c r="BL543" s="380">
        <v>0</v>
      </c>
      <c r="BM543" s="380">
        <v>0</v>
      </c>
      <c r="BN543" s="380">
        <v>0</v>
      </c>
      <c r="BO543" s="380">
        <v>0</v>
      </c>
      <c r="BP543" s="380"/>
      <c r="BQ543" s="380">
        <v>0</v>
      </c>
      <c r="BR543" s="380">
        <v>0</v>
      </c>
      <c r="BS543" s="380">
        <v>0</v>
      </c>
      <c r="BT543" s="380">
        <v>0</v>
      </c>
      <c r="BU543" s="380">
        <v>0</v>
      </c>
      <c r="BV543" s="380">
        <v>0</v>
      </c>
      <c r="BW543" s="380">
        <v>0</v>
      </c>
      <c r="BX543" s="380">
        <v>0</v>
      </c>
      <c r="BY543" s="380">
        <v>0</v>
      </c>
      <c r="BZ543" s="380">
        <v>0</v>
      </c>
      <c r="CA543" s="380"/>
      <c r="CB543" s="380">
        <v>0</v>
      </c>
      <c r="CC543" s="380">
        <v>0</v>
      </c>
      <c r="CD543" s="380">
        <v>0</v>
      </c>
      <c r="CE543" s="380">
        <v>0</v>
      </c>
      <c r="CF543" s="380">
        <v>0</v>
      </c>
      <c r="CG543" s="380">
        <v>0</v>
      </c>
      <c r="CH543" s="380">
        <f>SUM(CH544:CH547)</f>
        <v>0</v>
      </c>
      <c r="CI543" s="381"/>
      <c r="CJ543" s="381"/>
      <c r="CK543" s="382"/>
      <c r="CL543" s="383"/>
      <c r="CM543" s="384"/>
      <c r="CN543" s="385"/>
      <c r="CO543" s="384"/>
      <c r="CP543" s="386"/>
    </row>
    <row r="544" spans="1:94" s="81" customFormat="1" ht="14.25" customHeight="1" hidden="1" thickBot="1">
      <c r="A544" s="130"/>
      <c r="B544" s="131"/>
      <c r="C544" s="542" t="s">
        <v>178</v>
      </c>
      <c r="D544" s="185"/>
      <c r="E544" s="185"/>
      <c r="F544" s="186"/>
      <c r="G544" s="92">
        <f>H544-I544</f>
        <v>0</v>
      </c>
      <c r="H544" s="134">
        <f>I544+BO544+CH544+CJ544</f>
        <v>0</v>
      </c>
      <c r="I544" s="135">
        <v>0</v>
      </c>
      <c r="J544" s="201">
        <v>0</v>
      </c>
      <c r="K544" s="190">
        <v>0</v>
      </c>
      <c r="L544" s="190"/>
      <c r="M544" s="190"/>
      <c r="N544" s="135">
        <v>0</v>
      </c>
      <c r="O544" s="190"/>
      <c r="P544" s="190"/>
      <c r="Q544" s="190"/>
      <c r="R544" s="190"/>
      <c r="S544" s="190"/>
      <c r="T544" s="135">
        <v>0</v>
      </c>
      <c r="U544" s="190"/>
      <c r="V544" s="190"/>
      <c r="W544" s="190"/>
      <c r="X544" s="139">
        <v>0</v>
      </c>
      <c r="Y544" s="190"/>
      <c r="Z544" s="190"/>
      <c r="AA544" s="190"/>
      <c r="AB544" s="190"/>
      <c r="AC544" s="190"/>
      <c r="AD544" s="190"/>
      <c r="AE544" s="190"/>
      <c r="AF544" s="135">
        <v>0</v>
      </c>
      <c r="AG544" s="135"/>
      <c r="AH544" s="190"/>
      <c r="AI544" s="125">
        <v>0</v>
      </c>
      <c r="AJ544" s="190"/>
      <c r="AK544" s="190"/>
      <c r="AL544" s="190"/>
      <c r="AM544" s="190"/>
      <c r="AN544" s="190"/>
      <c r="AO544" s="190"/>
      <c r="AP544" s="190"/>
      <c r="AQ544" s="190"/>
      <c r="AR544" s="190"/>
      <c r="AS544" s="190"/>
      <c r="AT544" s="190"/>
      <c r="AU544" s="190"/>
      <c r="AV544" s="190"/>
      <c r="AW544" s="190">
        <v>0</v>
      </c>
      <c r="AX544" s="135">
        <v>0</v>
      </c>
      <c r="AY544" s="190"/>
      <c r="AZ544" s="190"/>
      <c r="BA544" s="190"/>
      <c r="BB544" s="190"/>
      <c r="BC544" s="190"/>
      <c r="BD544" s="135">
        <v>0</v>
      </c>
      <c r="BE544" s="190"/>
      <c r="BF544" s="190"/>
      <c r="BG544" s="135"/>
      <c r="BH544" s="190"/>
      <c r="BI544" s="190"/>
      <c r="BJ544" s="190"/>
      <c r="BK544" s="135">
        <v>0</v>
      </c>
      <c r="BL544" s="190"/>
      <c r="BM544" s="190"/>
      <c r="BN544" s="190"/>
      <c r="BO544" s="190"/>
      <c r="BP544" s="135"/>
      <c r="BQ544" s="190"/>
      <c r="BR544" s="190">
        <v>0</v>
      </c>
      <c r="BS544" s="190">
        <v>0</v>
      </c>
      <c r="BT544" s="135">
        <v>0</v>
      </c>
      <c r="BU544" s="190"/>
      <c r="BV544" s="190"/>
      <c r="BW544" s="125">
        <v>0</v>
      </c>
      <c r="BX544" s="190"/>
      <c r="BY544" s="190"/>
      <c r="BZ544" s="190"/>
      <c r="CA544" s="190"/>
      <c r="CB544" s="135">
        <v>0</v>
      </c>
      <c r="CC544" s="190"/>
      <c r="CD544" s="190"/>
      <c r="CE544" s="190"/>
      <c r="CF544" s="190"/>
      <c r="CG544" s="190"/>
      <c r="CH544" s="190"/>
      <c r="CI544" s="189"/>
      <c r="CJ544" s="202"/>
      <c r="CK544" s="189"/>
      <c r="CL544" s="189"/>
      <c r="CM544" s="202"/>
      <c r="CN544" s="203"/>
      <c r="CO544" s="202"/>
      <c r="CP544" s="188"/>
    </row>
    <row r="545" spans="1:94" s="81" customFormat="1" ht="14.25" customHeight="1" hidden="1" thickBot="1">
      <c r="A545" s="130"/>
      <c r="B545" s="131"/>
      <c r="C545" s="539" t="s">
        <v>179</v>
      </c>
      <c r="D545" s="132"/>
      <c r="E545" s="132"/>
      <c r="F545" s="133"/>
      <c r="G545" s="92">
        <f>H545-I545</f>
        <v>0</v>
      </c>
      <c r="H545" s="134">
        <f>I545+BO545+CH545+CJ545</f>
        <v>0</v>
      </c>
      <c r="I545" s="135">
        <v>0</v>
      </c>
      <c r="J545" s="201">
        <v>0</v>
      </c>
      <c r="K545" s="137">
        <v>0</v>
      </c>
      <c r="L545" s="138"/>
      <c r="M545" s="138"/>
      <c r="N545" s="139">
        <v>0</v>
      </c>
      <c r="O545" s="138"/>
      <c r="P545" s="138"/>
      <c r="Q545" s="138"/>
      <c r="R545" s="138"/>
      <c r="S545" s="138"/>
      <c r="T545" s="139">
        <v>0</v>
      </c>
      <c r="U545" s="138"/>
      <c r="V545" s="138"/>
      <c r="W545" s="138"/>
      <c r="X545" s="139">
        <v>0</v>
      </c>
      <c r="Y545" s="138"/>
      <c r="Z545" s="138"/>
      <c r="AA545" s="138"/>
      <c r="AB545" s="138"/>
      <c r="AC545" s="138"/>
      <c r="AD545" s="138"/>
      <c r="AE545" s="138"/>
      <c r="AF545" s="139">
        <v>0</v>
      </c>
      <c r="AG545" s="139"/>
      <c r="AH545" s="209"/>
      <c r="AI545" s="125">
        <v>0</v>
      </c>
      <c r="AJ545" s="140"/>
      <c r="AK545" s="138"/>
      <c r="AL545" s="138"/>
      <c r="AM545" s="138"/>
      <c r="AN545" s="138"/>
      <c r="AO545" s="138"/>
      <c r="AP545" s="138"/>
      <c r="AQ545" s="138"/>
      <c r="AR545" s="138"/>
      <c r="AS545" s="138"/>
      <c r="AT545" s="138"/>
      <c r="AU545" s="138"/>
      <c r="AV545" s="138"/>
      <c r="AW545" s="141">
        <v>0</v>
      </c>
      <c r="AX545" s="139">
        <v>0</v>
      </c>
      <c r="AY545" s="138"/>
      <c r="AZ545" s="138"/>
      <c r="BA545" s="138"/>
      <c r="BB545" s="138"/>
      <c r="BC545" s="138"/>
      <c r="BD545" s="139">
        <v>0</v>
      </c>
      <c r="BE545" s="138"/>
      <c r="BF545" s="138"/>
      <c r="BG545" s="139"/>
      <c r="BH545" s="138"/>
      <c r="BI545" s="137"/>
      <c r="BJ545" s="137"/>
      <c r="BK545" s="139">
        <v>0</v>
      </c>
      <c r="BL545" s="138"/>
      <c r="BM545" s="138"/>
      <c r="BN545" s="138"/>
      <c r="BO545" s="138"/>
      <c r="BP545" s="139"/>
      <c r="BQ545" s="138"/>
      <c r="BR545" s="138">
        <v>0</v>
      </c>
      <c r="BS545" s="141">
        <v>0</v>
      </c>
      <c r="BT545" s="139">
        <v>0</v>
      </c>
      <c r="BU545" s="138"/>
      <c r="BV545" s="138"/>
      <c r="BW545" s="125">
        <v>0</v>
      </c>
      <c r="BX545" s="138"/>
      <c r="BY545" s="138"/>
      <c r="BZ545" s="138"/>
      <c r="CA545" s="137"/>
      <c r="CB545" s="139">
        <v>0</v>
      </c>
      <c r="CC545" s="138"/>
      <c r="CD545" s="138"/>
      <c r="CE545" s="138"/>
      <c r="CF545" s="138"/>
      <c r="CG545" s="138"/>
      <c r="CH545" s="138"/>
      <c r="CI545" s="142"/>
      <c r="CJ545" s="143"/>
      <c r="CK545" s="142"/>
      <c r="CL545" s="144"/>
      <c r="CM545" s="145"/>
      <c r="CN545" s="146"/>
      <c r="CO545" s="145"/>
      <c r="CP545" s="147"/>
    </row>
    <row r="546" spans="1:94" s="81" customFormat="1" ht="14.25" customHeight="1" hidden="1" thickBot="1">
      <c r="A546" s="149"/>
      <c r="B546" s="120"/>
      <c r="C546" s="540" t="s">
        <v>180</v>
      </c>
      <c r="D546" s="150"/>
      <c r="E546" s="150"/>
      <c r="F546" s="151"/>
      <c r="G546" s="92">
        <f>H546-I546</f>
        <v>0</v>
      </c>
      <c r="H546" s="152">
        <f>I546+BO546+CH546+CJ546</f>
        <v>0</v>
      </c>
      <c r="I546" s="123">
        <v>0</v>
      </c>
      <c r="J546" s="201">
        <v>0</v>
      </c>
      <c r="K546" s="154">
        <v>0</v>
      </c>
      <c r="L546" s="126"/>
      <c r="M546" s="126"/>
      <c r="N546" s="155">
        <v>0</v>
      </c>
      <c r="O546" s="126"/>
      <c r="P546" s="126"/>
      <c r="Q546" s="126"/>
      <c r="R546" s="126"/>
      <c r="S546" s="126"/>
      <c r="T546" s="139">
        <v>0</v>
      </c>
      <c r="U546" s="126"/>
      <c r="V546" s="126"/>
      <c r="W546" s="126"/>
      <c r="X546" s="139">
        <v>0</v>
      </c>
      <c r="Y546" s="126"/>
      <c r="Z546" s="126"/>
      <c r="AA546" s="126"/>
      <c r="AB546" s="126"/>
      <c r="AC546" s="126"/>
      <c r="AD546" s="126"/>
      <c r="AE546" s="126"/>
      <c r="AF546" s="155">
        <v>0</v>
      </c>
      <c r="AG546" s="155"/>
      <c r="AH546" s="156"/>
      <c r="AI546" s="125">
        <v>0</v>
      </c>
      <c r="AJ546" s="125"/>
      <c r="AK546" s="126"/>
      <c r="AL546" s="126"/>
      <c r="AM546" s="126"/>
      <c r="AN546" s="126"/>
      <c r="AO546" s="126"/>
      <c r="AP546" s="126"/>
      <c r="AQ546" s="126"/>
      <c r="AR546" s="126"/>
      <c r="AS546" s="126"/>
      <c r="AT546" s="126"/>
      <c r="AU546" s="126"/>
      <c r="AV546" s="126"/>
      <c r="AW546" s="141">
        <v>0</v>
      </c>
      <c r="AX546" s="139">
        <v>0</v>
      </c>
      <c r="AY546" s="126"/>
      <c r="AZ546" s="126"/>
      <c r="BA546" s="126"/>
      <c r="BB546" s="126"/>
      <c r="BC546" s="126"/>
      <c r="BD546" s="139">
        <v>0</v>
      </c>
      <c r="BE546" s="126"/>
      <c r="BF546" s="126"/>
      <c r="BG546" s="139"/>
      <c r="BH546" s="126"/>
      <c r="BI546" s="137"/>
      <c r="BJ546" s="137"/>
      <c r="BK546" s="139">
        <v>0</v>
      </c>
      <c r="BL546" s="126"/>
      <c r="BM546" s="126"/>
      <c r="BN546" s="126"/>
      <c r="BO546" s="126"/>
      <c r="BP546" s="139"/>
      <c r="BQ546" s="126"/>
      <c r="BR546" s="138">
        <v>0</v>
      </c>
      <c r="BS546" s="141">
        <v>0</v>
      </c>
      <c r="BT546" s="139">
        <v>0</v>
      </c>
      <c r="BU546" s="126"/>
      <c r="BV546" s="126"/>
      <c r="BW546" s="125">
        <v>0</v>
      </c>
      <c r="BX546" s="126"/>
      <c r="BY546" s="126"/>
      <c r="BZ546" s="126"/>
      <c r="CA546" s="137"/>
      <c r="CB546" s="139">
        <v>0</v>
      </c>
      <c r="CC546" s="126"/>
      <c r="CD546" s="126"/>
      <c r="CE546" s="126"/>
      <c r="CF546" s="126"/>
      <c r="CG546" s="126"/>
      <c r="CH546" s="126"/>
      <c r="CI546" s="157"/>
      <c r="CJ546" s="158"/>
      <c r="CK546" s="157"/>
      <c r="CL546" s="144"/>
      <c r="CM546" s="159"/>
      <c r="CN546" s="160"/>
      <c r="CO546" s="159"/>
      <c r="CP546" s="161"/>
    </row>
    <row r="547" spans="1:94" s="81" customFormat="1" ht="14.25" customHeight="1" hidden="1">
      <c r="A547" s="162"/>
      <c r="B547" s="163"/>
      <c r="C547" s="541" t="s">
        <v>181</v>
      </c>
      <c r="D547" s="164"/>
      <c r="E547" s="164"/>
      <c r="F547" s="165"/>
      <c r="G547" s="113">
        <f>H547-I547</f>
        <v>0</v>
      </c>
      <c r="H547" s="166">
        <f>I547+BO547+CH547+CJ547</f>
        <v>0</v>
      </c>
      <c r="I547" s="167">
        <v>0</v>
      </c>
      <c r="J547" s="201">
        <v>0</v>
      </c>
      <c r="K547" s="169">
        <v>0</v>
      </c>
      <c r="L547" s="170"/>
      <c r="M547" s="170"/>
      <c r="N547" s="171">
        <v>0</v>
      </c>
      <c r="O547" s="170"/>
      <c r="P547" s="170"/>
      <c r="Q547" s="170"/>
      <c r="R547" s="170"/>
      <c r="S547" s="170"/>
      <c r="T547" s="171">
        <v>0</v>
      </c>
      <c r="U547" s="170"/>
      <c r="V547" s="170"/>
      <c r="W547" s="170"/>
      <c r="X547" s="171">
        <v>0</v>
      </c>
      <c r="Y547" s="170"/>
      <c r="Z547" s="170"/>
      <c r="AA547" s="170"/>
      <c r="AB547" s="170"/>
      <c r="AC547" s="170"/>
      <c r="AD547" s="170"/>
      <c r="AE547" s="170"/>
      <c r="AF547" s="171">
        <v>0</v>
      </c>
      <c r="AG547" s="171"/>
      <c r="AH547" s="172"/>
      <c r="AI547" s="125">
        <v>0</v>
      </c>
      <c r="AJ547" s="402"/>
      <c r="AK547" s="170"/>
      <c r="AL547" s="170"/>
      <c r="AM547" s="170"/>
      <c r="AN547" s="170"/>
      <c r="AO547" s="170"/>
      <c r="AP547" s="170"/>
      <c r="AQ547" s="170"/>
      <c r="AR547" s="170"/>
      <c r="AS547" s="170"/>
      <c r="AT547" s="170"/>
      <c r="AU547" s="170"/>
      <c r="AV547" s="170"/>
      <c r="AW547" s="173">
        <v>0</v>
      </c>
      <c r="AX547" s="171">
        <v>0</v>
      </c>
      <c r="AY547" s="170"/>
      <c r="AZ547" s="170"/>
      <c r="BA547" s="170"/>
      <c r="BB547" s="170"/>
      <c r="BC547" s="170"/>
      <c r="BD547" s="171">
        <v>0</v>
      </c>
      <c r="BE547" s="170"/>
      <c r="BF547" s="170"/>
      <c r="BG547" s="171"/>
      <c r="BH547" s="170"/>
      <c r="BI547" s="169"/>
      <c r="BJ547" s="169"/>
      <c r="BK547" s="171">
        <v>0</v>
      </c>
      <c r="BL547" s="170"/>
      <c r="BM547" s="170"/>
      <c r="BN547" s="170"/>
      <c r="BO547" s="170"/>
      <c r="BP547" s="171"/>
      <c r="BQ547" s="170"/>
      <c r="BR547" s="170">
        <v>0</v>
      </c>
      <c r="BS547" s="173">
        <v>0</v>
      </c>
      <c r="BT547" s="171">
        <v>0</v>
      </c>
      <c r="BU547" s="170"/>
      <c r="BV547" s="170"/>
      <c r="BW547" s="125">
        <v>0</v>
      </c>
      <c r="BX547" s="170"/>
      <c r="BY547" s="170"/>
      <c r="BZ547" s="170"/>
      <c r="CA547" s="169"/>
      <c r="CB547" s="171">
        <v>0</v>
      </c>
      <c r="CC547" s="170"/>
      <c r="CD547" s="170"/>
      <c r="CE547" s="170"/>
      <c r="CF547" s="170"/>
      <c r="CG547" s="170"/>
      <c r="CH547" s="170"/>
      <c r="CI547" s="174"/>
      <c r="CJ547" s="175"/>
      <c r="CK547" s="176"/>
      <c r="CL547" s="177"/>
      <c r="CM547" s="178"/>
      <c r="CN547" s="179"/>
      <c r="CO547" s="178"/>
      <c r="CP547" s="148"/>
    </row>
    <row r="548" spans="1:93" s="129" customFormat="1" ht="14.25" customHeight="1" hidden="1">
      <c r="A548" s="119"/>
      <c r="B548" s="120"/>
      <c r="C548" s="540"/>
      <c r="D548" s="150"/>
      <c r="E548" s="150"/>
      <c r="F548" s="150"/>
      <c r="G548" s="121"/>
      <c r="H548" s="127"/>
      <c r="I548" s="125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6"/>
      <c r="AJ548" s="126"/>
      <c r="AK548" s="126"/>
      <c r="AL548" s="126"/>
      <c r="AM548" s="126"/>
      <c r="AN548" s="126"/>
      <c r="AO548" s="126"/>
      <c r="AP548" s="126"/>
      <c r="AQ548" s="126"/>
      <c r="AR548" s="126"/>
      <c r="AS548" s="126"/>
      <c r="AT548" s="126"/>
      <c r="AU548" s="126"/>
      <c r="AV548" s="126"/>
      <c r="AW548" s="126"/>
      <c r="AX548" s="126"/>
      <c r="AY548" s="126"/>
      <c r="AZ548" s="126"/>
      <c r="BA548" s="126"/>
      <c r="BB548" s="126"/>
      <c r="BC548" s="126"/>
      <c r="BD548" s="126"/>
      <c r="BE548" s="126"/>
      <c r="BF548" s="126"/>
      <c r="BG548" s="126"/>
      <c r="BH548" s="126"/>
      <c r="BI548" s="126"/>
      <c r="BJ548" s="126"/>
      <c r="BK548" s="126"/>
      <c r="BL548" s="126"/>
      <c r="BM548" s="126"/>
      <c r="BN548" s="126"/>
      <c r="BO548" s="126"/>
      <c r="BP548" s="126"/>
      <c r="BQ548" s="126"/>
      <c r="BR548" s="126"/>
      <c r="BS548" s="126"/>
      <c r="BT548" s="126"/>
      <c r="BU548" s="126"/>
      <c r="BV548" s="126"/>
      <c r="BW548" s="126"/>
      <c r="BX548" s="126"/>
      <c r="BY548" s="126"/>
      <c r="BZ548" s="126"/>
      <c r="CA548" s="126"/>
      <c r="CB548" s="126"/>
      <c r="CC548" s="126"/>
      <c r="CD548" s="126"/>
      <c r="CE548" s="126"/>
      <c r="CF548" s="126"/>
      <c r="CG548" s="126"/>
      <c r="CH548" s="126"/>
      <c r="CI548" s="157"/>
      <c r="CJ548" s="158"/>
      <c r="CK548" s="157"/>
      <c r="CL548" s="157"/>
      <c r="CM548" s="158"/>
      <c r="CN548" s="158"/>
      <c r="CO548" s="158"/>
    </row>
    <row r="549" spans="1:94" s="88" customFormat="1" ht="33" customHeight="1" hidden="1" thickBot="1">
      <c r="A549" s="82"/>
      <c r="B549" s="83"/>
      <c r="C549" s="230" t="s">
        <v>265</v>
      </c>
      <c r="D549" s="84"/>
      <c r="E549" s="84"/>
      <c r="F549" s="84"/>
      <c r="G549" s="86">
        <f>H549-I549</f>
        <v>0</v>
      </c>
      <c r="H549" s="379">
        <f>SUM(H550:H553)</f>
        <v>0</v>
      </c>
      <c r="I549" s="380">
        <v>0</v>
      </c>
      <c r="J549" s="380">
        <v>0</v>
      </c>
      <c r="K549" s="380">
        <v>0</v>
      </c>
      <c r="L549" s="380">
        <v>0</v>
      </c>
      <c r="M549" s="380">
        <v>0</v>
      </c>
      <c r="N549" s="380">
        <v>0</v>
      </c>
      <c r="O549" s="380">
        <v>0</v>
      </c>
      <c r="P549" s="380">
        <v>0</v>
      </c>
      <c r="Q549" s="380">
        <v>0</v>
      </c>
      <c r="R549" s="380">
        <v>0</v>
      </c>
      <c r="S549" s="380">
        <v>0</v>
      </c>
      <c r="T549" s="380">
        <v>0</v>
      </c>
      <c r="U549" s="380">
        <v>0</v>
      </c>
      <c r="V549" s="380">
        <v>0</v>
      </c>
      <c r="W549" s="380">
        <v>0</v>
      </c>
      <c r="X549" s="327">
        <v>0</v>
      </c>
      <c r="Y549" s="380">
        <v>0</v>
      </c>
      <c r="Z549" s="380">
        <v>0</v>
      </c>
      <c r="AA549" s="380">
        <v>0</v>
      </c>
      <c r="AB549" s="380">
        <v>0</v>
      </c>
      <c r="AC549" s="380">
        <v>0</v>
      </c>
      <c r="AD549" s="380">
        <v>0</v>
      </c>
      <c r="AE549" s="380">
        <v>0</v>
      </c>
      <c r="AF549" s="380">
        <v>0</v>
      </c>
      <c r="AG549" s="380">
        <v>0</v>
      </c>
      <c r="AH549" s="380">
        <v>0</v>
      </c>
      <c r="AI549" s="380">
        <v>0</v>
      </c>
      <c r="AJ549" s="380"/>
      <c r="AK549" s="380">
        <v>0</v>
      </c>
      <c r="AL549" s="380"/>
      <c r="AM549" s="380">
        <v>0</v>
      </c>
      <c r="AN549" s="380">
        <v>0</v>
      </c>
      <c r="AO549" s="380">
        <v>0</v>
      </c>
      <c r="AP549" s="380">
        <v>0</v>
      </c>
      <c r="AQ549" s="380">
        <v>0</v>
      </c>
      <c r="AR549" s="380">
        <v>0</v>
      </c>
      <c r="AS549" s="380">
        <v>0</v>
      </c>
      <c r="AT549" s="380">
        <v>0</v>
      </c>
      <c r="AU549" s="380"/>
      <c r="AV549" s="380">
        <v>0</v>
      </c>
      <c r="AW549" s="380">
        <v>0</v>
      </c>
      <c r="AX549" s="380">
        <v>0</v>
      </c>
      <c r="AY549" s="380">
        <v>0</v>
      </c>
      <c r="AZ549" s="380">
        <v>0</v>
      </c>
      <c r="BA549" s="380">
        <v>0</v>
      </c>
      <c r="BB549" s="380">
        <v>0</v>
      </c>
      <c r="BC549" s="380">
        <v>0</v>
      </c>
      <c r="BD549" s="380">
        <v>0</v>
      </c>
      <c r="BE549" s="380">
        <v>0</v>
      </c>
      <c r="BF549" s="380">
        <v>0</v>
      </c>
      <c r="BG549" s="380">
        <v>0</v>
      </c>
      <c r="BH549" s="380">
        <v>0</v>
      </c>
      <c r="BI549" s="380"/>
      <c r="BJ549" s="380"/>
      <c r="BK549" s="380">
        <v>0</v>
      </c>
      <c r="BL549" s="380">
        <v>0</v>
      </c>
      <c r="BM549" s="380">
        <v>0</v>
      </c>
      <c r="BN549" s="380">
        <v>0</v>
      </c>
      <c r="BO549" s="380">
        <v>0</v>
      </c>
      <c r="BP549" s="380"/>
      <c r="BQ549" s="380">
        <v>0</v>
      </c>
      <c r="BR549" s="380">
        <v>0</v>
      </c>
      <c r="BS549" s="380">
        <v>0</v>
      </c>
      <c r="BT549" s="380">
        <v>0</v>
      </c>
      <c r="BU549" s="380">
        <v>0</v>
      </c>
      <c r="BV549" s="380">
        <v>0</v>
      </c>
      <c r="BW549" s="380">
        <v>0</v>
      </c>
      <c r="BX549" s="380">
        <v>0</v>
      </c>
      <c r="BY549" s="380">
        <v>0</v>
      </c>
      <c r="BZ549" s="380">
        <v>0</v>
      </c>
      <c r="CA549" s="380"/>
      <c r="CB549" s="380">
        <v>0</v>
      </c>
      <c r="CC549" s="380">
        <v>0</v>
      </c>
      <c r="CD549" s="380">
        <v>0</v>
      </c>
      <c r="CE549" s="380">
        <v>0</v>
      </c>
      <c r="CF549" s="380">
        <v>0</v>
      </c>
      <c r="CG549" s="380">
        <v>0</v>
      </c>
      <c r="CH549" s="380">
        <f>SUM(CH550:CH553)</f>
        <v>0</v>
      </c>
      <c r="CI549" s="381"/>
      <c r="CJ549" s="381"/>
      <c r="CK549" s="382"/>
      <c r="CL549" s="383"/>
      <c r="CM549" s="384"/>
      <c r="CN549" s="385"/>
      <c r="CO549" s="384"/>
      <c r="CP549" s="386"/>
    </row>
    <row r="550" spans="1:94" s="81" customFormat="1" ht="14.25" customHeight="1" hidden="1" thickBot="1">
      <c r="A550" s="130"/>
      <c r="B550" s="131"/>
      <c r="C550" s="542" t="s">
        <v>178</v>
      </c>
      <c r="D550" s="185"/>
      <c r="E550" s="185"/>
      <c r="F550" s="186"/>
      <c r="G550" s="92">
        <f>H550-I550</f>
        <v>0</v>
      </c>
      <c r="H550" s="134">
        <f>I550+BO550+CH550+CJ550</f>
        <v>0</v>
      </c>
      <c r="I550" s="135">
        <v>0</v>
      </c>
      <c r="J550" s="201">
        <v>0</v>
      </c>
      <c r="K550" s="190">
        <v>0</v>
      </c>
      <c r="L550" s="190"/>
      <c r="M550" s="190"/>
      <c r="N550" s="135">
        <v>0</v>
      </c>
      <c r="O550" s="190"/>
      <c r="P550" s="190"/>
      <c r="Q550" s="190"/>
      <c r="R550" s="190"/>
      <c r="S550" s="190"/>
      <c r="T550" s="135">
        <v>0</v>
      </c>
      <c r="U550" s="190"/>
      <c r="V550" s="190"/>
      <c r="W550" s="190"/>
      <c r="X550" s="139">
        <v>0</v>
      </c>
      <c r="Y550" s="190"/>
      <c r="Z550" s="190"/>
      <c r="AA550" s="190"/>
      <c r="AB550" s="190"/>
      <c r="AC550" s="190"/>
      <c r="AD550" s="190"/>
      <c r="AE550" s="190"/>
      <c r="AF550" s="135">
        <v>0</v>
      </c>
      <c r="AG550" s="135"/>
      <c r="AH550" s="190"/>
      <c r="AI550" s="125">
        <v>0</v>
      </c>
      <c r="AJ550" s="190"/>
      <c r="AK550" s="190"/>
      <c r="AL550" s="190"/>
      <c r="AM550" s="190"/>
      <c r="AN550" s="190"/>
      <c r="AO550" s="190"/>
      <c r="AP550" s="190"/>
      <c r="AQ550" s="190"/>
      <c r="AR550" s="190"/>
      <c r="AS550" s="190"/>
      <c r="AT550" s="190"/>
      <c r="AU550" s="190"/>
      <c r="AV550" s="190"/>
      <c r="AW550" s="190">
        <v>0</v>
      </c>
      <c r="AX550" s="135">
        <v>0</v>
      </c>
      <c r="AY550" s="190"/>
      <c r="AZ550" s="190"/>
      <c r="BA550" s="190"/>
      <c r="BB550" s="190"/>
      <c r="BC550" s="190"/>
      <c r="BD550" s="135">
        <v>0</v>
      </c>
      <c r="BE550" s="190"/>
      <c r="BF550" s="190"/>
      <c r="BG550" s="135"/>
      <c r="BH550" s="190"/>
      <c r="BI550" s="190"/>
      <c r="BJ550" s="190"/>
      <c r="BK550" s="135">
        <v>0</v>
      </c>
      <c r="BL550" s="190"/>
      <c r="BM550" s="190"/>
      <c r="BN550" s="190"/>
      <c r="BO550" s="190"/>
      <c r="BP550" s="135"/>
      <c r="BQ550" s="190"/>
      <c r="BR550" s="190">
        <v>0</v>
      </c>
      <c r="BS550" s="190">
        <v>0</v>
      </c>
      <c r="BT550" s="135">
        <v>0</v>
      </c>
      <c r="BU550" s="190"/>
      <c r="BV550" s="190"/>
      <c r="BW550" s="125">
        <v>0</v>
      </c>
      <c r="BX550" s="190"/>
      <c r="BY550" s="190"/>
      <c r="BZ550" s="190"/>
      <c r="CA550" s="190"/>
      <c r="CB550" s="135">
        <v>0</v>
      </c>
      <c r="CC550" s="190"/>
      <c r="CD550" s="190"/>
      <c r="CE550" s="190"/>
      <c r="CF550" s="190"/>
      <c r="CG550" s="190"/>
      <c r="CH550" s="190"/>
      <c r="CI550" s="189"/>
      <c r="CJ550" s="202"/>
      <c r="CK550" s="189"/>
      <c r="CL550" s="189"/>
      <c r="CM550" s="202"/>
      <c r="CN550" s="203"/>
      <c r="CO550" s="202"/>
      <c r="CP550" s="188"/>
    </row>
    <row r="551" spans="1:94" s="81" customFormat="1" ht="14.25" customHeight="1" hidden="1" thickBot="1">
      <c r="A551" s="130"/>
      <c r="B551" s="131"/>
      <c r="C551" s="539" t="s">
        <v>179</v>
      </c>
      <c r="D551" s="132"/>
      <c r="E551" s="132"/>
      <c r="F551" s="133"/>
      <c r="G551" s="92">
        <f>H551-I551</f>
        <v>0</v>
      </c>
      <c r="H551" s="134">
        <f>I551+BO551+CH551+CJ551</f>
        <v>0</v>
      </c>
      <c r="I551" s="135">
        <v>0</v>
      </c>
      <c r="J551" s="201">
        <v>0</v>
      </c>
      <c r="K551" s="137">
        <v>0</v>
      </c>
      <c r="L551" s="138"/>
      <c r="M551" s="138"/>
      <c r="N551" s="139">
        <v>0</v>
      </c>
      <c r="O551" s="138"/>
      <c r="P551" s="138"/>
      <c r="Q551" s="138"/>
      <c r="R551" s="138"/>
      <c r="S551" s="138"/>
      <c r="T551" s="139">
        <v>0</v>
      </c>
      <c r="U551" s="138"/>
      <c r="V551" s="138"/>
      <c r="W551" s="138"/>
      <c r="X551" s="139">
        <v>0</v>
      </c>
      <c r="Y551" s="138"/>
      <c r="Z551" s="138"/>
      <c r="AA551" s="138"/>
      <c r="AB551" s="138"/>
      <c r="AC551" s="138"/>
      <c r="AD551" s="138"/>
      <c r="AE551" s="138"/>
      <c r="AF551" s="139">
        <v>0</v>
      </c>
      <c r="AG551" s="139"/>
      <c r="AH551" s="209"/>
      <c r="AI551" s="125">
        <v>0</v>
      </c>
      <c r="AJ551" s="140"/>
      <c r="AK551" s="138"/>
      <c r="AL551" s="138"/>
      <c r="AM551" s="138"/>
      <c r="AN551" s="138"/>
      <c r="AO551" s="138"/>
      <c r="AP551" s="138"/>
      <c r="AQ551" s="138"/>
      <c r="AR551" s="138"/>
      <c r="AS551" s="138"/>
      <c r="AT551" s="138"/>
      <c r="AU551" s="138"/>
      <c r="AV551" s="138"/>
      <c r="AW551" s="141">
        <v>0</v>
      </c>
      <c r="AX551" s="139">
        <v>0</v>
      </c>
      <c r="AY551" s="138"/>
      <c r="AZ551" s="138"/>
      <c r="BA551" s="138"/>
      <c r="BB551" s="138"/>
      <c r="BC551" s="138"/>
      <c r="BD551" s="139">
        <v>0</v>
      </c>
      <c r="BE551" s="138"/>
      <c r="BF551" s="138"/>
      <c r="BG551" s="139"/>
      <c r="BH551" s="138"/>
      <c r="BI551" s="137"/>
      <c r="BJ551" s="137"/>
      <c r="BK551" s="139">
        <v>0</v>
      </c>
      <c r="BL551" s="138"/>
      <c r="BM551" s="138"/>
      <c r="BN551" s="138"/>
      <c r="BO551" s="138"/>
      <c r="BP551" s="139"/>
      <c r="BQ551" s="138"/>
      <c r="BR551" s="138">
        <v>0</v>
      </c>
      <c r="BS551" s="141">
        <v>0</v>
      </c>
      <c r="BT551" s="139">
        <v>0</v>
      </c>
      <c r="BU551" s="138"/>
      <c r="BV551" s="138"/>
      <c r="BW551" s="125">
        <v>0</v>
      </c>
      <c r="BX551" s="138"/>
      <c r="BY551" s="138"/>
      <c r="BZ551" s="138"/>
      <c r="CA551" s="137"/>
      <c r="CB551" s="139">
        <v>0</v>
      </c>
      <c r="CC551" s="138"/>
      <c r="CD551" s="138"/>
      <c r="CE551" s="138"/>
      <c r="CF551" s="138"/>
      <c r="CG551" s="138"/>
      <c r="CH551" s="138"/>
      <c r="CI551" s="142"/>
      <c r="CJ551" s="143"/>
      <c r="CK551" s="142"/>
      <c r="CL551" s="144"/>
      <c r="CM551" s="145"/>
      <c r="CN551" s="146"/>
      <c r="CO551" s="145"/>
      <c r="CP551" s="147"/>
    </row>
    <row r="552" spans="1:94" s="81" customFormat="1" ht="14.25" customHeight="1" hidden="1" thickBot="1">
      <c r="A552" s="149"/>
      <c r="B552" s="120"/>
      <c r="C552" s="540" t="s">
        <v>180</v>
      </c>
      <c r="D552" s="150"/>
      <c r="E552" s="150"/>
      <c r="F552" s="151"/>
      <c r="G552" s="92">
        <f>H552-I552</f>
        <v>0</v>
      </c>
      <c r="H552" s="152">
        <f>I552+BO552+CH552+CJ552</f>
        <v>0</v>
      </c>
      <c r="I552" s="123">
        <v>0</v>
      </c>
      <c r="J552" s="201">
        <v>0</v>
      </c>
      <c r="K552" s="154">
        <v>0</v>
      </c>
      <c r="L552" s="126"/>
      <c r="M552" s="126"/>
      <c r="N552" s="155">
        <v>0</v>
      </c>
      <c r="O552" s="126"/>
      <c r="P552" s="126"/>
      <c r="Q552" s="126"/>
      <c r="R552" s="126"/>
      <c r="S552" s="126"/>
      <c r="T552" s="139">
        <v>0</v>
      </c>
      <c r="U552" s="126"/>
      <c r="V552" s="126"/>
      <c r="W552" s="126"/>
      <c r="X552" s="139">
        <v>0</v>
      </c>
      <c r="Y552" s="126"/>
      <c r="Z552" s="126"/>
      <c r="AA552" s="126"/>
      <c r="AB552" s="126"/>
      <c r="AC552" s="126"/>
      <c r="AD552" s="126"/>
      <c r="AE552" s="126"/>
      <c r="AF552" s="155">
        <v>0</v>
      </c>
      <c r="AG552" s="155"/>
      <c r="AH552" s="156"/>
      <c r="AI552" s="125">
        <v>0</v>
      </c>
      <c r="AJ552" s="125"/>
      <c r="AK552" s="126"/>
      <c r="AL552" s="126"/>
      <c r="AM552" s="126"/>
      <c r="AN552" s="126"/>
      <c r="AO552" s="126"/>
      <c r="AP552" s="126"/>
      <c r="AQ552" s="126"/>
      <c r="AR552" s="126"/>
      <c r="AS552" s="126"/>
      <c r="AT552" s="126"/>
      <c r="AU552" s="126"/>
      <c r="AV552" s="126"/>
      <c r="AW552" s="141">
        <v>0</v>
      </c>
      <c r="AX552" s="139">
        <v>0</v>
      </c>
      <c r="AY552" s="126"/>
      <c r="AZ552" s="126"/>
      <c r="BA552" s="126"/>
      <c r="BB552" s="126"/>
      <c r="BC552" s="126"/>
      <c r="BD552" s="139">
        <v>0</v>
      </c>
      <c r="BE552" s="126"/>
      <c r="BF552" s="126"/>
      <c r="BG552" s="139"/>
      <c r="BH552" s="126"/>
      <c r="BI552" s="137"/>
      <c r="BJ552" s="137"/>
      <c r="BK552" s="139">
        <v>0</v>
      </c>
      <c r="BL552" s="126"/>
      <c r="BM552" s="126"/>
      <c r="BN552" s="126"/>
      <c r="BO552" s="126"/>
      <c r="BP552" s="139"/>
      <c r="BQ552" s="126"/>
      <c r="BR552" s="138">
        <v>0</v>
      </c>
      <c r="BS552" s="141">
        <v>0</v>
      </c>
      <c r="BT552" s="139">
        <v>0</v>
      </c>
      <c r="BU552" s="126"/>
      <c r="BV552" s="126"/>
      <c r="BW552" s="125">
        <v>0</v>
      </c>
      <c r="BX552" s="126"/>
      <c r="BY552" s="126"/>
      <c r="BZ552" s="126"/>
      <c r="CA552" s="137"/>
      <c r="CB552" s="139">
        <v>0</v>
      </c>
      <c r="CC552" s="126"/>
      <c r="CD552" s="126"/>
      <c r="CE552" s="126"/>
      <c r="CF552" s="126"/>
      <c r="CG552" s="126"/>
      <c r="CH552" s="126"/>
      <c r="CI552" s="157"/>
      <c r="CJ552" s="158"/>
      <c r="CK552" s="157"/>
      <c r="CL552" s="144"/>
      <c r="CM552" s="159"/>
      <c r="CN552" s="160"/>
      <c r="CO552" s="159"/>
      <c r="CP552" s="161"/>
    </row>
    <row r="553" spans="1:94" s="81" customFormat="1" ht="14.25" customHeight="1" hidden="1">
      <c r="A553" s="162"/>
      <c r="B553" s="163"/>
      <c r="C553" s="541" t="s">
        <v>181</v>
      </c>
      <c r="D553" s="164"/>
      <c r="E553" s="164"/>
      <c r="F553" s="165"/>
      <c r="G553" s="113">
        <f>H553-I553</f>
        <v>0</v>
      </c>
      <c r="H553" s="166">
        <f>I553+BO553+CH553+CJ553</f>
        <v>0</v>
      </c>
      <c r="I553" s="167">
        <v>0</v>
      </c>
      <c r="J553" s="201">
        <v>0</v>
      </c>
      <c r="K553" s="169">
        <v>0</v>
      </c>
      <c r="L553" s="170"/>
      <c r="M553" s="170"/>
      <c r="N553" s="171">
        <v>0</v>
      </c>
      <c r="O553" s="170"/>
      <c r="P553" s="170"/>
      <c r="Q553" s="170"/>
      <c r="R553" s="170"/>
      <c r="S553" s="170"/>
      <c r="T553" s="171">
        <v>0</v>
      </c>
      <c r="U553" s="170"/>
      <c r="V553" s="170"/>
      <c r="W553" s="170"/>
      <c r="X553" s="171">
        <v>0</v>
      </c>
      <c r="Y553" s="170"/>
      <c r="Z553" s="170"/>
      <c r="AA553" s="170"/>
      <c r="AB553" s="170"/>
      <c r="AC553" s="170"/>
      <c r="AD553" s="170"/>
      <c r="AE553" s="170"/>
      <c r="AF553" s="171">
        <v>0</v>
      </c>
      <c r="AG553" s="171"/>
      <c r="AH553" s="172"/>
      <c r="AI553" s="125">
        <v>0</v>
      </c>
      <c r="AJ553" s="402"/>
      <c r="AK553" s="170"/>
      <c r="AL553" s="170"/>
      <c r="AM553" s="170"/>
      <c r="AN553" s="170"/>
      <c r="AO553" s="170"/>
      <c r="AP553" s="170"/>
      <c r="AQ553" s="170"/>
      <c r="AR553" s="170"/>
      <c r="AS553" s="170"/>
      <c r="AT553" s="170"/>
      <c r="AU553" s="170"/>
      <c r="AV553" s="170"/>
      <c r="AW553" s="173">
        <v>0</v>
      </c>
      <c r="AX553" s="171">
        <v>0</v>
      </c>
      <c r="AY553" s="170"/>
      <c r="AZ553" s="170"/>
      <c r="BA553" s="170"/>
      <c r="BB553" s="170"/>
      <c r="BC553" s="170"/>
      <c r="BD553" s="171">
        <v>0</v>
      </c>
      <c r="BE553" s="170"/>
      <c r="BF553" s="170"/>
      <c r="BG553" s="171"/>
      <c r="BH553" s="170"/>
      <c r="BI553" s="169"/>
      <c r="BJ553" s="169"/>
      <c r="BK553" s="171">
        <v>0</v>
      </c>
      <c r="BL553" s="170"/>
      <c r="BM553" s="170"/>
      <c r="BN553" s="170"/>
      <c r="BO553" s="170"/>
      <c r="BP553" s="171"/>
      <c r="BQ553" s="170"/>
      <c r="BR553" s="170">
        <v>0</v>
      </c>
      <c r="BS553" s="173">
        <v>0</v>
      </c>
      <c r="BT553" s="171">
        <v>0</v>
      </c>
      <c r="BU553" s="170"/>
      <c r="BV553" s="170"/>
      <c r="BW553" s="125">
        <v>0</v>
      </c>
      <c r="BX553" s="170"/>
      <c r="BY553" s="170"/>
      <c r="BZ553" s="170"/>
      <c r="CA553" s="169"/>
      <c r="CB553" s="171">
        <v>0</v>
      </c>
      <c r="CC553" s="170"/>
      <c r="CD553" s="170"/>
      <c r="CE553" s="170"/>
      <c r="CF553" s="170"/>
      <c r="CG553" s="170"/>
      <c r="CH553" s="170"/>
      <c r="CI553" s="174"/>
      <c r="CJ553" s="175"/>
      <c r="CK553" s="176"/>
      <c r="CL553" s="177"/>
      <c r="CM553" s="178"/>
      <c r="CN553" s="179"/>
      <c r="CO553" s="178"/>
      <c r="CP553" s="148"/>
    </row>
    <row r="554" spans="1:93" s="129" customFormat="1" ht="14.25" customHeight="1" thickBot="1">
      <c r="A554" s="119"/>
      <c r="B554" s="120"/>
      <c r="C554" s="540"/>
      <c r="D554" s="150"/>
      <c r="E554" s="150"/>
      <c r="F554" s="150"/>
      <c r="G554" s="121"/>
      <c r="H554" s="127"/>
      <c r="I554" s="125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6"/>
      <c r="AJ554" s="126"/>
      <c r="AK554" s="126"/>
      <c r="AL554" s="126"/>
      <c r="AM554" s="126"/>
      <c r="AN554" s="126"/>
      <c r="AO554" s="126"/>
      <c r="AP554" s="126"/>
      <c r="AQ554" s="126"/>
      <c r="AR554" s="126"/>
      <c r="AS554" s="126"/>
      <c r="AT554" s="126"/>
      <c r="AU554" s="126"/>
      <c r="AV554" s="126"/>
      <c r="AW554" s="126"/>
      <c r="AX554" s="126"/>
      <c r="AY554" s="126"/>
      <c r="AZ554" s="126"/>
      <c r="BA554" s="126"/>
      <c r="BB554" s="126"/>
      <c r="BC554" s="126"/>
      <c r="BD554" s="126"/>
      <c r="BE554" s="126"/>
      <c r="BF554" s="126"/>
      <c r="BG554" s="126"/>
      <c r="BH554" s="126"/>
      <c r="BI554" s="126"/>
      <c r="BJ554" s="126"/>
      <c r="BK554" s="126"/>
      <c r="BL554" s="126"/>
      <c r="BM554" s="126"/>
      <c r="BN554" s="126"/>
      <c r="BO554" s="126"/>
      <c r="BP554" s="126"/>
      <c r="BQ554" s="126"/>
      <c r="BR554" s="126"/>
      <c r="BS554" s="126"/>
      <c r="BT554" s="126"/>
      <c r="BU554" s="126"/>
      <c r="BV554" s="126"/>
      <c r="BW554" s="126"/>
      <c r="BX554" s="126"/>
      <c r="BY554" s="126"/>
      <c r="BZ554" s="126"/>
      <c r="CA554" s="126"/>
      <c r="CB554" s="126"/>
      <c r="CC554" s="126"/>
      <c r="CD554" s="126"/>
      <c r="CE554" s="126"/>
      <c r="CF554" s="126"/>
      <c r="CG554" s="126"/>
      <c r="CH554" s="126"/>
      <c r="CI554" s="157"/>
      <c r="CJ554" s="158"/>
      <c r="CK554" s="157"/>
      <c r="CL554" s="157"/>
      <c r="CM554" s="158"/>
      <c r="CN554" s="158"/>
      <c r="CO554" s="158"/>
    </row>
    <row r="555" spans="1:94" s="200" customFormat="1" ht="15.75" customHeight="1" thickBot="1">
      <c r="A555" s="191"/>
      <c r="B555" s="192"/>
      <c r="C555" s="543" t="s">
        <v>281</v>
      </c>
      <c r="D555" s="193"/>
      <c r="E555" s="193"/>
      <c r="F555" s="193"/>
      <c r="G555" s="92" t="e">
        <f aca="true" t="shared" si="12" ref="G555:G566">H555-I555</f>
        <v>#REF!</v>
      </c>
      <c r="H555" s="418" t="e">
        <f>SUM(#REF!)</f>
        <v>#REF!</v>
      </c>
      <c r="I555" s="419"/>
      <c r="J555" s="419"/>
      <c r="K555" s="419"/>
      <c r="L555" s="419"/>
      <c r="M555" s="419"/>
      <c r="N555" s="419"/>
      <c r="O555" s="419"/>
      <c r="P555" s="419"/>
      <c r="Q555" s="419"/>
      <c r="R555" s="419"/>
      <c r="S555" s="419"/>
      <c r="T555" s="419"/>
      <c r="U555" s="419"/>
      <c r="V555" s="419"/>
      <c r="W555" s="419"/>
      <c r="X555" s="422"/>
      <c r="Y555" s="419"/>
      <c r="Z555" s="419"/>
      <c r="AA555" s="419"/>
      <c r="AB555" s="419"/>
      <c r="AC555" s="419"/>
      <c r="AD555" s="419"/>
      <c r="AE555" s="419"/>
      <c r="AF555" s="419"/>
      <c r="AG555" s="419"/>
      <c r="AH555" s="419"/>
      <c r="AI555" s="419"/>
      <c r="AJ555" s="419"/>
      <c r="AK555" s="419"/>
      <c r="AL555" s="419"/>
      <c r="AM555" s="419"/>
      <c r="AN555" s="419"/>
      <c r="AO555" s="419"/>
      <c r="AP555" s="419"/>
      <c r="AQ555" s="419"/>
      <c r="AR555" s="419"/>
      <c r="AS555" s="419"/>
      <c r="AT555" s="419"/>
      <c r="AU555" s="419"/>
      <c r="AV555" s="419"/>
      <c r="AW555" s="419"/>
      <c r="AX555" s="419"/>
      <c r="AY555" s="419"/>
      <c r="AZ555" s="419"/>
      <c r="BA555" s="419"/>
      <c r="BB555" s="419"/>
      <c r="BC555" s="419"/>
      <c r="BD555" s="419"/>
      <c r="BE555" s="419"/>
      <c r="BF555" s="419"/>
      <c r="BG555" s="419"/>
      <c r="BH555" s="419"/>
      <c r="BI555" s="419"/>
      <c r="BJ555" s="419"/>
      <c r="BK555" s="419"/>
      <c r="BL555" s="419"/>
      <c r="BM555" s="419"/>
      <c r="BN555" s="419"/>
      <c r="BO555" s="419"/>
      <c r="BP555" s="419"/>
      <c r="BQ555" s="419"/>
      <c r="BR555" s="419"/>
      <c r="BS555" s="419"/>
      <c r="BT555" s="419"/>
      <c r="BU555" s="419"/>
      <c r="BV555" s="419"/>
      <c r="BW555" s="419"/>
      <c r="BX555" s="419"/>
      <c r="BY555" s="419"/>
      <c r="BZ555" s="419"/>
      <c r="CA555" s="419"/>
      <c r="CB555" s="419"/>
      <c r="CC555" s="419"/>
      <c r="CD555" s="419"/>
      <c r="CE555" s="419"/>
      <c r="CF555" s="419"/>
      <c r="CG555" s="419"/>
      <c r="CH555" s="419" t="e">
        <f>SUM(#REF!)</f>
        <v>#REF!</v>
      </c>
      <c r="CI555" s="425"/>
      <c r="CJ555" s="425"/>
      <c r="CK555" s="426"/>
      <c r="CL555" s="427"/>
      <c r="CM555" s="428"/>
      <c r="CN555" s="429"/>
      <c r="CO555" s="428"/>
      <c r="CP555" s="430"/>
    </row>
    <row r="556" spans="1:94" s="200" customFormat="1" ht="15.75" customHeight="1" thickBot="1">
      <c r="A556" s="191"/>
      <c r="B556" s="192"/>
      <c r="C556" s="626" t="s">
        <v>382</v>
      </c>
      <c r="D556" s="193"/>
      <c r="E556" s="193"/>
      <c r="F556" s="193"/>
      <c r="G556" s="92">
        <f>H556-I556</f>
        <v>2239000</v>
      </c>
      <c r="H556" s="418">
        <f>SUM(H557:H557)</f>
        <v>2808000</v>
      </c>
      <c r="I556" s="419">
        <v>569000</v>
      </c>
      <c r="J556" s="419">
        <v>0</v>
      </c>
      <c r="K556" s="419">
        <v>0</v>
      </c>
      <c r="L556" s="419">
        <v>0</v>
      </c>
      <c r="M556" s="419">
        <v>0</v>
      </c>
      <c r="N556" s="419">
        <v>0</v>
      </c>
      <c r="O556" s="419">
        <v>0</v>
      </c>
      <c r="P556" s="419">
        <v>0</v>
      </c>
      <c r="Q556" s="419">
        <v>0</v>
      </c>
      <c r="R556" s="419">
        <v>0</v>
      </c>
      <c r="S556" s="419">
        <v>0</v>
      </c>
      <c r="T556" s="419">
        <v>0</v>
      </c>
      <c r="U556" s="419">
        <v>0</v>
      </c>
      <c r="V556" s="419">
        <v>0</v>
      </c>
      <c r="W556" s="419">
        <v>0</v>
      </c>
      <c r="X556" s="419">
        <v>0</v>
      </c>
      <c r="Y556" s="419">
        <v>0</v>
      </c>
      <c r="Z556" s="419">
        <v>0</v>
      </c>
      <c r="AA556" s="419">
        <v>0</v>
      </c>
      <c r="AB556" s="419">
        <v>0</v>
      </c>
      <c r="AC556" s="419">
        <v>0</v>
      </c>
      <c r="AD556" s="419">
        <v>0</v>
      </c>
      <c r="AE556" s="419">
        <v>0</v>
      </c>
      <c r="AF556" s="419">
        <v>0</v>
      </c>
      <c r="AG556" s="419">
        <v>0</v>
      </c>
      <c r="AH556" s="419">
        <v>0</v>
      </c>
      <c r="AI556" s="419">
        <v>0</v>
      </c>
      <c r="AJ556" s="419">
        <v>0</v>
      </c>
      <c r="AK556" s="419">
        <v>0</v>
      </c>
      <c r="AL556" s="419">
        <v>0</v>
      </c>
      <c r="AM556" s="419">
        <v>0</v>
      </c>
      <c r="AN556" s="419">
        <v>0</v>
      </c>
      <c r="AO556" s="419">
        <v>0</v>
      </c>
      <c r="AP556" s="419">
        <v>0</v>
      </c>
      <c r="AQ556" s="419">
        <v>0</v>
      </c>
      <c r="AR556" s="419">
        <v>0</v>
      </c>
      <c r="AS556" s="419">
        <v>0</v>
      </c>
      <c r="AT556" s="419">
        <v>0</v>
      </c>
      <c r="AU556" s="419">
        <v>0</v>
      </c>
      <c r="AV556" s="419">
        <v>0</v>
      </c>
      <c r="AW556" s="419">
        <v>0</v>
      </c>
      <c r="AX556" s="419">
        <v>0</v>
      </c>
      <c r="AY556" s="419">
        <v>0</v>
      </c>
      <c r="AZ556" s="419">
        <v>0</v>
      </c>
      <c r="BA556" s="419">
        <v>0</v>
      </c>
      <c r="BB556" s="419">
        <v>0</v>
      </c>
      <c r="BC556" s="419">
        <v>0</v>
      </c>
      <c r="BD556" s="419">
        <v>0</v>
      </c>
      <c r="BE556" s="419">
        <v>0</v>
      </c>
      <c r="BF556" s="419">
        <v>0</v>
      </c>
      <c r="BG556" s="419">
        <v>0</v>
      </c>
      <c r="BH556" s="419">
        <v>0</v>
      </c>
      <c r="BI556" s="419">
        <v>0</v>
      </c>
      <c r="BJ556" s="419">
        <v>0</v>
      </c>
      <c r="BK556" s="419">
        <v>0</v>
      </c>
      <c r="BL556" s="419">
        <v>0</v>
      </c>
      <c r="BM556" s="419">
        <v>0</v>
      </c>
      <c r="BN556" s="419">
        <v>0</v>
      </c>
      <c r="BO556" s="419">
        <v>0</v>
      </c>
      <c r="BP556" s="419">
        <v>0</v>
      </c>
      <c r="BQ556" s="419">
        <v>0</v>
      </c>
      <c r="BR556" s="419">
        <v>569000</v>
      </c>
      <c r="BS556" s="419">
        <v>0</v>
      </c>
      <c r="BT556" s="419">
        <v>0</v>
      </c>
      <c r="BU556" s="419">
        <v>0</v>
      </c>
      <c r="BV556" s="419">
        <v>0</v>
      </c>
      <c r="BW556" s="419">
        <v>0</v>
      </c>
      <c r="BX556" s="419">
        <v>0</v>
      </c>
      <c r="BY556" s="419">
        <v>0</v>
      </c>
      <c r="BZ556" s="419">
        <v>0</v>
      </c>
      <c r="CA556" s="419">
        <v>0</v>
      </c>
      <c r="CB556" s="419">
        <v>0</v>
      </c>
      <c r="CC556" s="419">
        <v>0</v>
      </c>
      <c r="CD556" s="419">
        <v>0</v>
      </c>
      <c r="CE556" s="419">
        <v>0</v>
      </c>
      <c r="CF556" s="419">
        <v>0</v>
      </c>
      <c r="CG556" s="419">
        <v>569000</v>
      </c>
      <c r="CH556" s="419" t="e">
        <f>SUM(#REF!)</f>
        <v>#REF!</v>
      </c>
      <c r="CI556" s="425"/>
      <c r="CJ556" s="425"/>
      <c r="CK556" s="426"/>
      <c r="CL556" s="427"/>
      <c r="CM556" s="428"/>
      <c r="CN556" s="429"/>
      <c r="CO556" s="428"/>
      <c r="CP556" s="430"/>
    </row>
    <row r="557" spans="1:94" s="200" customFormat="1" ht="15.75" customHeight="1" thickBot="1">
      <c r="A557" s="191"/>
      <c r="B557" s="192"/>
      <c r="C557" s="626" t="s">
        <v>383</v>
      </c>
      <c r="D557" s="193"/>
      <c r="E557" s="193"/>
      <c r="F557" s="193"/>
      <c r="G557" s="92">
        <f t="shared" si="12"/>
        <v>2239000</v>
      </c>
      <c r="H557" s="418">
        <f>SUM(H558:H562)</f>
        <v>2808000</v>
      </c>
      <c r="I557" s="419">
        <v>569000</v>
      </c>
      <c r="J557" s="419">
        <v>0</v>
      </c>
      <c r="K557" s="419">
        <v>0</v>
      </c>
      <c r="L557" s="419">
        <v>0</v>
      </c>
      <c r="M557" s="419">
        <v>0</v>
      </c>
      <c r="N557" s="419">
        <v>0</v>
      </c>
      <c r="O557" s="419">
        <v>0</v>
      </c>
      <c r="P557" s="419">
        <v>0</v>
      </c>
      <c r="Q557" s="419">
        <v>0</v>
      </c>
      <c r="R557" s="419">
        <v>0</v>
      </c>
      <c r="S557" s="419">
        <v>0</v>
      </c>
      <c r="T557" s="419">
        <v>0</v>
      </c>
      <c r="U557" s="419">
        <v>0</v>
      </c>
      <c r="V557" s="419">
        <v>0</v>
      </c>
      <c r="W557" s="419">
        <v>0</v>
      </c>
      <c r="X557" s="419">
        <v>0</v>
      </c>
      <c r="Y557" s="419">
        <v>0</v>
      </c>
      <c r="Z557" s="419">
        <v>0</v>
      </c>
      <c r="AA557" s="419">
        <v>0</v>
      </c>
      <c r="AB557" s="419">
        <v>0</v>
      </c>
      <c r="AC557" s="419">
        <v>0</v>
      </c>
      <c r="AD557" s="419">
        <v>0</v>
      </c>
      <c r="AE557" s="419">
        <v>0</v>
      </c>
      <c r="AF557" s="419">
        <v>0</v>
      </c>
      <c r="AG557" s="419">
        <v>0</v>
      </c>
      <c r="AH557" s="419">
        <v>0</v>
      </c>
      <c r="AI557" s="419">
        <v>0</v>
      </c>
      <c r="AJ557" s="419">
        <v>0</v>
      </c>
      <c r="AK557" s="419">
        <v>0</v>
      </c>
      <c r="AL557" s="419">
        <v>0</v>
      </c>
      <c r="AM557" s="419">
        <v>0</v>
      </c>
      <c r="AN557" s="419">
        <v>0</v>
      </c>
      <c r="AO557" s="419">
        <v>0</v>
      </c>
      <c r="AP557" s="419">
        <v>0</v>
      </c>
      <c r="AQ557" s="419">
        <v>0</v>
      </c>
      <c r="AR557" s="419">
        <v>0</v>
      </c>
      <c r="AS557" s="419">
        <v>0</v>
      </c>
      <c r="AT557" s="419">
        <v>0</v>
      </c>
      <c r="AU557" s="419">
        <v>0</v>
      </c>
      <c r="AV557" s="419">
        <v>0</v>
      </c>
      <c r="AW557" s="419">
        <v>0</v>
      </c>
      <c r="AX557" s="419">
        <v>0</v>
      </c>
      <c r="AY557" s="419">
        <v>0</v>
      </c>
      <c r="AZ557" s="419">
        <v>0</v>
      </c>
      <c r="BA557" s="419">
        <v>0</v>
      </c>
      <c r="BB557" s="419">
        <v>0</v>
      </c>
      <c r="BC557" s="419">
        <v>0</v>
      </c>
      <c r="BD557" s="419">
        <v>0</v>
      </c>
      <c r="BE557" s="419">
        <v>0</v>
      </c>
      <c r="BF557" s="419">
        <v>0</v>
      </c>
      <c r="BG557" s="419">
        <v>0</v>
      </c>
      <c r="BH557" s="419">
        <v>0</v>
      </c>
      <c r="BI557" s="419">
        <v>0</v>
      </c>
      <c r="BJ557" s="419">
        <v>0</v>
      </c>
      <c r="BK557" s="419">
        <v>0</v>
      </c>
      <c r="BL557" s="419">
        <v>0</v>
      </c>
      <c r="BM557" s="419">
        <v>0</v>
      </c>
      <c r="BN557" s="419">
        <v>0</v>
      </c>
      <c r="BO557" s="419">
        <v>0</v>
      </c>
      <c r="BP557" s="419">
        <v>0</v>
      </c>
      <c r="BQ557" s="419">
        <v>0</v>
      </c>
      <c r="BR557" s="419">
        <v>569000</v>
      </c>
      <c r="BS557" s="419">
        <v>0</v>
      </c>
      <c r="BT557" s="419">
        <v>0</v>
      </c>
      <c r="BU557" s="419">
        <v>0</v>
      </c>
      <c r="BV557" s="419">
        <v>0</v>
      </c>
      <c r="BW557" s="419">
        <v>0</v>
      </c>
      <c r="BX557" s="419">
        <v>0</v>
      </c>
      <c r="BY557" s="419">
        <v>0</v>
      </c>
      <c r="BZ557" s="419">
        <v>0</v>
      </c>
      <c r="CA557" s="419">
        <v>0</v>
      </c>
      <c r="CB557" s="419">
        <v>0</v>
      </c>
      <c r="CC557" s="419">
        <v>0</v>
      </c>
      <c r="CD557" s="419">
        <v>0</v>
      </c>
      <c r="CE557" s="419">
        <v>0</v>
      </c>
      <c r="CF557" s="419">
        <v>0</v>
      </c>
      <c r="CG557" s="419">
        <v>569000</v>
      </c>
      <c r="CH557" s="419" t="e">
        <f>SUM(#REF!)</f>
        <v>#REF!</v>
      </c>
      <c r="CI557" s="425"/>
      <c r="CJ557" s="425"/>
      <c r="CK557" s="426"/>
      <c r="CL557" s="427"/>
      <c r="CM557" s="428"/>
      <c r="CN557" s="429"/>
      <c r="CO557" s="428"/>
      <c r="CP557" s="430"/>
    </row>
    <row r="558" spans="1:94" s="200" customFormat="1" ht="29.25" customHeight="1" hidden="1" thickBot="1">
      <c r="A558" s="191"/>
      <c r="B558" s="192"/>
      <c r="C558" s="543" t="s">
        <v>358</v>
      </c>
      <c r="D558" s="193"/>
      <c r="E558" s="193"/>
      <c r="F558" s="193"/>
      <c r="G558" s="92">
        <f t="shared" si="12"/>
        <v>1404000</v>
      </c>
      <c r="H558" s="418">
        <f>SUM(H559:H562)</f>
        <v>1404000</v>
      </c>
      <c r="I558" s="419">
        <v>0</v>
      </c>
      <c r="J558" s="419">
        <v>0</v>
      </c>
      <c r="K558" s="419">
        <v>0</v>
      </c>
      <c r="L558" s="419">
        <v>0</v>
      </c>
      <c r="M558" s="419">
        <v>0</v>
      </c>
      <c r="N558" s="419">
        <v>0</v>
      </c>
      <c r="O558" s="419">
        <v>0</v>
      </c>
      <c r="P558" s="419">
        <v>0</v>
      </c>
      <c r="Q558" s="419">
        <v>0</v>
      </c>
      <c r="R558" s="419">
        <v>0</v>
      </c>
      <c r="S558" s="419">
        <v>0</v>
      </c>
      <c r="T558" s="419">
        <v>0</v>
      </c>
      <c r="U558" s="419">
        <v>0</v>
      </c>
      <c r="V558" s="419">
        <v>0</v>
      </c>
      <c r="W558" s="419">
        <v>0</v>
      </c>
      <c r="X558" s="422">
        <v>0</v>
      </c>
      <c r="Y558" s="419">
        <v>0</v>
      </c>
      <c r="Z558" s="419">
        <v>0</v>
      </c>
      <c r="AA558" s="419">
        <v>0</v>
      </c>
      <c r="AB558" s="419">
        <v>0</v>
      </c>
      <c r="AC558" s="419">
        <v>0</v>
      </c>
      <c r="AD558" s="419">
        <v>0</v>
      </c>
      <c r="AE558" s="419">
        <v>0</v>
      </c>
      <c r="AF558" s="419">
        <v>0</v>
      </c>
      <c r="AG558" s="419">
        <v>0</v>
      </c>
      <c r="AH558" s="419">
        <v>0</v>
      </c>
      <c r="AI558" s="419">
        <v>0</v>
      </c>
      <c r="AJ558" s="419"/>
      <c r="AK558" s="419">
        <v>0</v>
      </c>
      <c r="AL558" s="419"/>
      <c r="AM558" s="419">
        <v>0</v>
      </c>
      <c r="AN558" s="419">
        <v>0</v>
      </c>
      <c r="AO558" s="419">
        <v>0</v>
      </c>
      <c r="AP558" s="419">
        <v>0</v>
      </c>
      <c r="AQ558" s="419">
        <v>0</v>
      </c>
      <c r="AR558" s="419">
        <v>0</v>
      </c>
      <c r="AS558" s="419">
        <v>0</v>
      </c>
      <c r="AT558" s="419">
        <v>0</v>
      </c>
      <c r="AU558" s="419"/>
      <c r="AV558" s="419">
        <v>0</v>
      </c>
      <c r="AW558" s="419">
        <v>0</v>
      </c>
      <c r="AX558" s="419">
        <v>0</v>
      </c>
      <c r="AY558" s="419">
        <v>0</v>
      </c>
      <c r="AZ558" s="419">
        <v>0</v>
      </c>
      <c r="BA558" s="419">
        <v>0</v>
      </c>
      <c r="BB558" s="419">
        <v>0</v>
      </c>
      <c r="BC558" s="419">
        <v>0</v>
      </c>
      <c r="BD558" s="419">
        <v>0</v>
      </c>
      <c r="BE558" s="419">
        <v>0</v>
      </c>
      <c r="BF558" s="419">
        <v>0</v>
      </c>
      <c r="BG558" s="419">
        <v>0</v>
      </c>
      <c r="BH558" s="419">
        <v>0</v>
      </c>
      <c r="BI558" s="419"/>
      <c r="BJ558" s="419"/>
      <c r="BK558" s="419">
        <v>0</v>
      </c>
      <c r="BL558" s="419">
        <v>0</v>
      </c>
      <c r="BM558" s="419">
        <v>0</v>
      </c>
      <c r="BN558" s="419">
        <v>0</v>
      </c>
      <c r="BO558" s="419">
        <v>0</v>
      </c>
      <c r="BP558" s="419"/>
      <c r="BQ558" s="419">
        <v>0</v>
      </c>
      <c r="BR558" s="419">
        <v>0</v>
      </c>
      <c r="BS558" s="419">
        <v>0</v>
      </c>
      <c r="BT558" s="419">
        <v>0</v>
      </c>
      <c r="BU558" s="419">
        <v>0</v>
      </c>
      <c r="BV558" s="419">
        <v>0</v>
      </c>
      <c r="BW558" s="419">
        <v>0</v>
      </c>
      <c r="BX558" s="419">
        <v>0</v>
      </c>
      <c r="BY558" s="419">
        <v>0</v>
      </c>
      <c r="BZ558" s="419">
        <v>0</v>
      </c>
      <c r="CA558" s="419"/>
      <c r="CB558" s="419">
        <v>0</v>
      </c>
      <c r="CC558" s="419">
        <v>0</v>
      </c>
      <c r="CD558" s="419">
        <v>0</v>
      </c>
      <c r="CE558" s="419">
        <v>0</v>
      </c>
      <c r="CF558" s="419">
        <v>0</v>
      </c>
      <c r="CG558" s="419">
        <v>0</v>
      </c>
      <c r="CH558" s="419">
        <f>SUM(CH559:CH562)</f>
        <v>0</v>
      </c>
      <c r="CI558" s="425"/>
      <c r="CJ558" s="425"/>
      <c r="CK558" s="426"/>
      <c r="CL558" s="427"/>
      <c r="CM558" s="428"/>
      <c r="CN558" s="429"/>
      <c r="CO558" s="428"/>
      <c r="CP558" s="430"/>
    </row>
    <row r="559" spans="1:94" s="81" customFormat="1" ht="14.25" customHeight="1" hidden="1" thickBot="1">
      <c r="A559" s="130"/>
      <c r="B559" s="131"/>
      <c r="C559" s="542" t="s">
        <v>178</v>
      </c>
      <c r="D559" s="185"/>
      <c r="E559" s="185"/>
      <c r="F559" s="186"/>
      <c r="G559" s="92">
        <f t="shared" si="12"/>
        <v>1404000</v>
      </c>
      <c r="H559" s="134">
        <v>1404000</v>
      </c>
      <c r="I559" s="135">
        <v>0</v>
      </c>
      <c r="J559" s="201">
        <v>0</v>
      </c>
      <c r="K559" s="190">
        <v>0</v>
      </c>
      <c r="L559" s="190"/>
      <c r="M559" s="190"/>
      <c r="N559" s="135">
        <v>0</v>
      </c>
      <c r="O559" s="190"/>
      <c r="P559" s="190"/>
      <c r="Q559" s="190"/>
      <c r="R559" s="190"/>
      <c r="S559" s="190"/>
      <c r="T559" s="135">
        <v>0</v>
      </c>
      <c r="U559" s="190"/>
      <c r="V559" s="190"/>
      <c r="W559" s="190"/>
      <c r="X559" s="139">
        <v>0</v>
      </c>
      <c r="Y559" s="190"/>
      <c r="Z559" s="190"/>
      <c r="AA559" s="190"/>
      <c r="AB559" s="190"/>
      <c r="AC559" s="190"/>
      <c r="AD559" s="190"/>
      <c r="AE559" s="190"/>
      <c r="AF559" s="135">
        <v>0</v>
      </c>
      <c r="AG559" s="135"/>
      <c r="AH559" s="190"/>
      <c r="AI559" s="125">
        <v>0</v>
      </c>
      <c r="AJ559" s="190"/>
      <c r="AK559" s="190"/>
      <c r="AL559" s="190"/>
      <c r="AM559" s="190"/>
      <c r="AN559" s="190"/>
      <c r="AO559" s="190"/>
      <c r="AP559" s="190"/>
      <c r="AQ559" s="190"/>
      <c r="AR559" s="190"/>
      <c r="AS559" s="190"/>
      <c r="AT559" s="190"/>
      <c r="AU559" s="190"/>
      <c r="AV559" s="190"/>
      <c r="AW559" s="190">
        <v>0</v>
      </c>
      <c r="AX559" s="135">
        <v>0</v>
      </c>
      <c r="AY559" s="190"/>
      <c r="AZ559" s="190"/>
      <c r="BA559" s="190"/>
      <c r="BB559" s="190"/>
      <c r="BC559" s="190"/>
      <c r="BD559" s="135">
        <v>0</v>
      </c>
      <c r="BE559" s="190"/>
      <c r="BF559" s="190"/>
      <c r="BG559" s="135"/>
      <c r="BH559" s="190"/>
      <c r="BI559" s="190"/>
      <c r="BJ559" s="190"/>
      <c r="BK559" s="135">
        <v>0</v>
      </c>
      <c r="BL559" s="190"/>
      <c r="BM559" s="190"/>
      <c r="BN559" s="190"/>
      <c r="BO559" s="190"/>
      <c r="BP559" s="135"/>
      <c r="BQ559" s="190"/>
      <c r="BR559" s="190">
        <v>0</v>
      </c>
      <c r="BS559" s="190">
        <v>0</v>
      </c>
      <c r="BT559" s="135">
        <v>0</v>
      </c>
      <c r="BU559" s="190"/>
      <c r="BV559" s="190"/>
      <c r="BW559" s="125">
        <v>0</v>
      </c>
      <c r="BX559" s="190"/>
      <c r="BY559" s="190"/>
      <c r="BZ559" s="190"/>
      <c r="CA559" s="190"/>
      <c r="CB559" s="135">
        <v>0</v>
      </c>
      <c r="CC559" s="190"/>
      <c r="CD559" s="190"/>
      <c r="CE559" s="190"/>
      <c r="CF559" s="190"/>
      <c r="CG559" s="190">
        <v>0</v>
      </c>
      <c r="CH559" s="190"/>
      <c r="CI559" s="189"/>
      <c r="CJ559" s="202"/>
      <c r="CK559" s="189"/>
      <c r="CL559" s="189"/>
      <c r="CM559" s="202"/>
      <c r="CN559" s="203"/>
      <c r="CO559" s="202"/>
      <c r="CP559" s="188"/>
    </row>
    <row r="560" spans="1:94" s="81" customFormat="1" ht="14.25" customHeight="1" hidden="1" thickBot="1">
      <c r="A560" s="130"/>
      <c r="B560" s="131"/>
      <c r="C560" s="539" t="s">
        <v>179</v>
      </c>
      <c r="D560" s="132"/>
      <c r="E560" s="132"/>
      <c r="F560" s="133"/>
      <c r="G560" s="92">
        <f t="shared" si="12"/>
        <v>0</v>
      </c>
      <c r="H560" s="134"/>
      <c r="I560" s="135">
        <v>0</v>
      </c>
      <c r="J560" s="201">
        <v>0</v>
      </c>
      <c r="K560" s="137">
        <v>0</v>
      </c>
      <c r="L560" s="138"/>
      <c r="M560" s="138"/>
      <c r="N560" s="139">
        <v>0</v>
      </c>
      <c r="O560" s="138"/>
      <c r="P560" s="138"/>
      <c r="Q560" s="138"/>
      <c r="R560" s="138"/>
      <c r="S560" s="138"/>
      <c r="T560" s="139">
        <v>0</v>
      </c>
      <c r="U560" s="138"/>
      <c r="V560" s="138"/>
      <c r="W560" s="138"/>
      <c r="X560" s="139">
        <v>0</v>
      </c>
      <c r="Y560" s="138"/>
      <c r="Z560" s="138"/>
      <c r="AA560" s="138"/>
      <c r="AB560" s="138"/>
      <c r="AC560" s="138"/>
      <c r="AD560" s="138"/>
      <c r="AE560" s="138"/>
      <c r="AF560" s="139">
        <v>0</v>
      </c>
      <c r="AG560" s="139"/>
      <c r="AH560" s="209"/>
      <c r="AI560" s="125">
        <v>0</v>
      </c>
      <c r="AJ560" s="140"/>
      <c r="AK560" s="138"/>
      <c r="AL560" s="138"/>
      <c r="AM560" s="138"/>
      <c r="AN560" s="138"/>
      <c r="AO560" s="138"/>
      <c r="AP560" s="138"/>
      <c r="AQ560" s="138"/>
      <c r="AR560" s="138"/>
      <c r="AS560" s="138"/>
      <c r="AT560" s="138"/>
      <c r="AU560" s="138"/>
      <c r="AV560" s="138"/>
      <c r="AW560" s="141">
        <v>0</v>
      </c>
      <c r="AX560" s="139">
        <v>0</v>
      </c>
      <c r="AY560" s="138"/>
      <c r="AZ560" s="138"/>
      <c r="BA560" s="138"/>
      <c r="BB560" s="138"/>
      <c r="BC560" s="138"/>
      <c r="BD560" s="139">
        <v>0</v>
      </c>
      <c r="BE560" s="138"/>
      <c r="BF560" s="138"/>
      <c r="BG560" s="139"/>
      <c r="BH560" s="138"/>
      <c r="BI560" s="137"/>
      <c r="BJ560" s="137"/>
      <c r="BK560" s="139">
        <v>0</v>
      </c>
      <c r="BL560" s="138"/>
      <c r="BM560" s="138"/>
      <c r="BN560" s="138"/>
      <c r="BO560" s="138"/>
      <c r="BP560" s="139"/>
      <c r="BQ560" s="138"/>
      <c r="BR560" s="190">
        <v>0</v>
      </c>
      <c r="BS560" s="141">
        <v>0</v>
      </c>
      <c r="BT560" s="139">
        <v>0</v>
      </c>
      <c r="BU560" s="138"/>
      <c r="BV560" s="138"/>
      <c r="BW560" s="125">
        <v>0</v>
      </c>
      <c r="BX560" s="138"/>
      <c r="BY560" s="138"/>
      <c r="BZ560" s="138"/>
      <c r="CA560" s="137"/>
      <c r="CB560" s="139">
        <v>0</v>
      </c>
      <c r="CC560" s="138"/>
      <c r="CD560" s="138"/>
      <c r="CE560" s="138"/>
      <c r="CF560" s="138"/>
      <c r="CG560" s="138">
        <v>0</v>
      </c>
      <c r="CH560" s="138"/>
      <c r="CI560" s="142"/>
      <c r="CJ560" s="143"/>
      <c r="CK560" s="142"/>
      <c r="CL560" s="144"/>
      <c r="CM560" s="145"/>
      <c r="CN560" s="146"/>
      <c r="CO560" s="145"/>
      <c r="CP560" s="147"/>
    </row>
    <row r="561" spans="1:94" s="81" customFormat="1" ht="14.25" customHeight="1" hidden="1" thickBot="1">
      <c r="A561" s="149"/>
      <c r="B561" s="120"/>
      <c r="C561" s="540" t="s">
        <v>180</v>
      </c>
      <c r="D561" s="150"/>
      <c r="E561" s="150"/>
      <c r="F561" s="151"/>
      <c r="G561" s="92">
        <f t="shared" si="12"/>
        <v>0</v>
      </c>
      <c r="H561" s="152">
        <f>I561+BO561+CH561+CJ561</f>
        <v>0</v>
      </c>
      <c r="I561" s="123">
        <v>0</v>
      </c>
      <c r="J561" s="201">
        <v>0</v>
      </c>
      <c r="K561" s="154">
        <v>0</v>
      </c>
      <c r="L561" s="126"/>
      <c r="M561" s="126"/>
      <c r="N561" s="155">
        <v>0</v>
      </c>
      <c r="O561" s="126"/>
      <c r="P561" s="126"/>
      <c r="Q561" s="126"/>
      <c r="R561" s="126"/>
      <c r="S561" s="126"/>
      <c r="T561" s="139">
        <v>0</v>
      </c>
      <c r="U561" s="126"/>
      <c r="V561" s="126"/>
      <c r="W561" s="126"/>
      <c r="X561" s="139">
        <v>0</v>
      </c>
      <c r="Y561" s="126"/>
      <c r="Z561" s="126"/>
      <c r="AA561" s="126"/>
      <c r="AB561" s="126"/>
      <c r="AC561" s="126"/>
      <c r="AD561" s="126"/>
      <c r="AE561" s="126"/>
      <c r="AF561" s="155">
        <v>0</v>
      </c>
      <c r="AG561" s="155"/>
      <c r="AH561" s="156"/>
      <c r="AI561" s="125">
        <v>0</v>
      </c>
      <c r="AJ561" s="125"/>
      <c r="AK561" s="126"/>
      <c r="AL561" s="126"/>
      <c r="AM561" s="126"/>
      <c r="AN561" s="126"/>
      <c r="AO561" s="126"/>
      <c r="AP561" s="126"/>
      <c r="AQ561" s="126"/>
      <c r="AR561" s="126"/>
      <c r="AS561" s="126"/>
      <c r="AT561" s="126"/>
      <c r="AU561" s="126"/>
      <c r="AV561" s="126"/>
      <c r="AW561" s="141">
        <v>0</v>
      </c>
      <c r="AX561" s="139">
        <v>0</v>
      </c>
      <c r="AY561" s="126"/>
      <c r="AZ561" s="126"/>
      <c r="BA561" s="126"/>
      <c r="BB561" s="126"/>
      <c r="BC561" s="126"/>
      <c r="BD561" s="139">
        <v>0</v>
      </c>
      <c r="BE561" s="126"/>
      <c r="BF561" s="126"/>
      <c r="BG561" s="139"/>
      <c r="BH561" s="126"/>
      <c r="BI561" s="137"/>
      <c r="BJ561" s="137"/>
      <c r="BK561" s="139">
        <v>0</v>
      </c>
      <c r="BL561" s="126"/>
      <c r="BM561" s="126"/>
      <c r="BN561" s="126"/>
      <c r="BO561" s="126"/>
      <c r="BP561" s="139"/>
      <c r="BQ561" s="126"/>
      <c r="BR561" s="190">
        <v>0</v>
      </c>
      <c r="BS561" s="141">
        <v>0</v>
      </c>
      <c r="BT561" s="139">
        <v>0</v>
      </c>
      <c r="BU561" s="126"/>
      <c r="BV561" s="126"/>
      <c r="BW561" s="125">
        <v>0</v>
      </c>
      <c r="BX561" s="126"/>
      <c r="BY561" s="126"/>
      <c r="BZ561" s="126"/>
      <c r="CA561" s="137"/>
      <c r="CB561" s="139">
        <v>0</v>
      </c>
      <c r="CC561" s="126"/>
      <c r="CD561" s="126"/>
      <c r="CE561" s="126"/>
      <c r="CF561" s="126"/>
      <c r="CG561" s="126">
        <v>0</v>
      </c>
      <c r="CH561" s="126"/>
      <c r="CI561" s="157"/>
      <c r="CJ561" s="158"/>
      <c r="CK561" s="157"/>
      <c r="CL561" s="144"/>
      <c r="CM561" s="159"/>
      <c r="CN561" s="160"/>
      <c r="CO561" s="159"/>
      <c r="CP561" s="161"/>
    </row>
    <row r="562" spans="1:94" s="88" customFormat="1" ht="14.25" customHeight="1" hidden="1" thickBot="1">
      <c r="A562" s="328"/>
      <c r="B562" s="329"/>
      <c r="C562" s="553" t="s">
        <v>181</v>
      </c>
      <c r="D562" s="330"/>
      <c r="E562" s="330"/>
      <c r="F562" s="331"/>
      <c r="G562" s="92">
        <f t="shared" si="12"/>
        <v>0</v>
      </c>
      <c r="H562" s="431">
        <f>I562+BO562+CH562+CJ562</f>
        <v>0</v>
      </c>
      <c r="I562" s="432">
        <v>0</v>
      </c>
      <c r="J562" s="454">
        <v>0</v>
      </c>
      <c r="K562" s="437">
        <v>0</v>
      </c>
      <c r="L562" s="433"/>
      <c r="M562" s="433"/>
      <c r="N562" s="434">
        <v>0</v>
      </c>
      <c r="O562" s="433"/>
      <c r="P562" s="433"/>
      <c r="Q562" s="433"/>
      <c r="R562" s="433"/>
      <c r="S562" s="433"/>
      <c r="T562" s="434">
        <v>0</v>
      </c>
      <c r="U562" s="433"/>
      <c r="V562" s="433"/>
      <c r="W562" s="433"/>
      <c r="X562" s="434">
        <v>0</v>
      </c>
      <c r="Y562" s="433"/>
      <c r="Z562" s="433"/>
      <c r="AA562" s="433"/>
      <c r="AB562" s="433"/>
      <c r="AC562" s="433"/>
      <c r="AD562" s="433"/>
      <c r="AE562" s="433"/>
      <c r="AF562" s="434">
        <v>0</v>
      </c>
      <c r="AG562" s="434"/>
      <c r="AH562" s="435"/>
      <c r="AI562" s="455">
        <v>0</v>
      </c>
      <c r="AJ562" s="455"/>
      <c r="AK562" s="433"/>
      <c r="AL562" s="433"/>
      <c r="AM562" s="433"/>
      <c r="AN562" s="433"/>
      <c r="AO562" s="433"/>
      <c r="AP562" s="433"/>
      <c r="AQ562" s="433"/>
      <c r="AR562" s="433"/>
      <c r="AS562" s="433"/>
      <c r="AT562" s="433"/>
      <c r="AU562" s="433"/>
      <c r="AV562" s="433"/>
      <c r="AW562" s="436">
        <v>0</v>
      </c>
      <c r="AX562" s="434">
        <v>0</v>
      </c>
      <c r="AY562" s="433"/>
      <c r="AZ562" s="433"/>
      <c r="BA562" s="433"/>
      <c r="BB562" s="433"/>
      <c r="BC562" s="433"/>
      <c r="BD562" s="434">
        <v>0</v>
      </c>
      <c r="BE562" s="433"/>
      <c r="BF562" s="433"/>
      <c r="BG562" s="434"/>
      <c r="BH562" s="433"/>
      <c r="BI562" s="437"/>
      <c r="BJ562" s="437"/>
      <c r="BK562" s="434">
        <v>0</v>
      </c>
      <c r="BL562" s="433"/>
      <c r="BM562" s="433"/>
      <c r="BN562" s="433"/>
      <c r="BO562" s="433"/>
      <c r="BP562" s="434"/>
      <c r="BQ562" s="433"/>
      <c r="BR562" s="433">
        <v>0</v>
      </c>
      <c r="BS562" s="436">
        <v>0</v>
      </c>
      <c r="BT562" s="434">
        <v>0</v>
      </c>
      <c r="BU562" s="433"/>
      <c r="BV562" s="433"/>
      <c r="BW562" s="455">
        <v>0</v>
      </c>
      <c r="BX562" s="433"/>
      <c r="BY562" s="433"/>
      <c r="BZ562" s="433"/>
      <c r="CA562" s="437"/>
      <c r="CB562" s="434">
        <v>0</v>
      </c>
      <c r="CC562" s="433"/>
      <c r="CD562" s="433"/>
      <c r="CE562" s="433"/>
      <c r="CF562" s="433"/>
      <c r="CG562" s="433">
        <v>0</v>
      </c>
      <c r="CH562" s="433"/>
      <c r="CI562" s="438"/>
      <c r="CJ562" s="439"/>
      <c r="CK562" s="440"/>
      <c r="CL562" s="441"/>
      <c r="CM562" s="442"/>
      <c r="CN562" s="443"/>
      <c r="CO562" s="442"/>
      <c r="CP562" s="345"/>
    </row>
    <row r="563" spans="1:94" s="88" customFormat="1" ht="14.25" customHeight="1" thickBot="1">
      <c r="A563" s="341"/>
      <c r="B563" s="342"/>
      <c r="C563" s="576"/>
      <c r="D563" s="343"/>
      <c r="E563" s="343"/>
      <c r="F563" s="344"/>
      <c r="G563" s="86"/>
      <c r="H563" s="379"/>
      <c r="I563" s="380"/>
      <c r="J563" s="454"/>
      <c r="K563" s="577"/>
      <c r="L563" s="577"/>
      <c r="M563" s="577"/>
      <c r="N563" s="327"/>
      <c r="O563" s="577"/>
      <c r="P563" s="577"/>
      <c r="Q563" s="577"/>
      <c r="R563" s="577"/>
      <c r="S563" s="577"/>
      <c r="T563" s="327"/>
      <c r="U563" s="577"/>
      <c r="V563" s="577"/>
      <c r="W563" s="577"/>
      <c r="X563" s="327"/>
      <c r="Y563" s="577"/>
      <c r="Z563" s="577"/>
      <c r="AA563" s="577"/>
      <c r="AB563" s="577"/>
      <c r="AC563" s="577"/>
      <c r="AD563" s="577"/>
      <c r="AE563" s="577"/>
      <c r="AF563" s="327"/>
      <c r="AG563" s="327"/>
      <c r="AH563" s="577"/>
      <c r="AI563" s="583"/>
      <c r="AJ563" s="583"/>
      <c r="AK563" s="577"/>
      <c r="AL563" s="577"/>
      <c r="AM563" s="577"/>
      <c r="AN563" s="577"/>
      <c r="AO563" s="577"/>
      <c r="AP563" s="577"/>
      <c r="AQ563" s="577"/>
      <c r="AR563" s="577"/>
      <c r="AS563" s="577"/>
      <c r="AT563" s="577"/>
      <c r="AU563" s="577"/>
      <c r="AV563" s="577"/>
      <c r="AW563" s="577"/>
      <c r="AX563" s="327"/>
      <c r="AY563" s="577"/>
      <c r="AZ563" s="577"/>
      <c r="BA563" s="577"/>
      <c r="BB563" s="577"/>
      <c r="BC563" s="577"/>
      <c r="BD563" s="327"/>
      <c r="BE563" s="577"/>
      <c r="BF563" s="577"/>
      <c r="BG563" s="327"/>
      <c r="BH563" s="577"/>
      <c r="BI563" s="577"/>
      <c r="BJ563" s="577"/>
      <c r="BK563" s="327"/>
      <c r="BL563" s="577"/>
      <c r="BM563" s="577"/>
      <c r="BN563" s="577"/>
      <c r="BO563" s="577"/>
      <c r="BP563" s="327"/>
      <c r="BQ563" s="577"/>
      <c r="BR563" s="577"/>
      <c r="BS563" s="577"/>
      <c r="BT563" s="327"/>
      <c r="BU563" s="577"/>
      <c r="BV563" s="577"/>
      <c r="BW563" s="583"/>
      <c r="BX563" s="577"/>
      <c r="BY563" s="577"/>
      <c r="BZ563" s="577"/>
      <c r="CA563" s="577"/>
      <c r="CB563" s="327"/>
      <c r="CC563" s="577"/>
      <c r="CD563" s="577"/>
      <c r="CE563" s="577"/>
      <c r="CF563" s="577"/>
      <c r="CG563" s="577"/>
      <c r="CH563" s="577"/>
      <c r="CI563" s="396"/>
      <c r="CJ563" s="397"/>
      <c r="CK563" s="584"/>
      <c r="CL563" s="585"/>
      <c r="CM563" s="586"/>
      <c r="CN563" s="587"/>
      <c r="CO563" s="586"/>
      <c r="CP563" s="345"/>
    </row>
    <row r="564" spans="1:94" s="448" customFormat="1" ht="14.25" customHeight="1" thickBot="1">
      <c r="A564" s="336"/>
      <c r="B564" s="83"/>
      <c r="C564" s="230" t="s">
        <v>349</v>
      </c>
      <c r="D564" s="84"/>
      <c r="E564" s="84"/>
      <c r="F564" s="85"/>
      <c r="G564" s="86" t="e">
        <f t="shared" si="12"/>
        <v>#REF!</v>
      </c>
      <c r="H564" s="379" t="e">
        <f>SUM(#REF!)</f>
        <v>#REF!</v>
      </c>
      <c r="I564" s="380"/>
      <c r="J564" s="380"/>
      <c r="K564" s="380"/>
      <c r="L564" s="380"/>
      <c r="M564" s="380"/>
      <c r="N564" s="380"/>
      <c r="O564" s="380"/>
      <c r="P564" s="380"/>
      <c r="Q564" s="380"/>
      <c r="R564" s="380"/>
      <c r="S564" s="380"/>
      <c r="T564" s="380"/>
      <c r="U564" s="380"/>
      <c r="V564" s="380"/>
      <c r="W564" s="380"/>
      <c r="X564" s="327"/>
      <c r="Y564" s="380"/>
      <c r="Z564" s="380"/>
      <c r="AA564" s="380"/>
      <c r="AB564" s="380"/>
      <c r="AC564" s="380"/>
      <c r="AD564" s="380"/>
      <c r="AE564" s="380"/>
      <c r="AF564" s="380"/>
      <c r="AG564" s="380"/>
      <c r="AH564" s="380"/>
      <c r="AI564" s="380"/>
      <c r="AJ564" s="380"/>
      <c r="AK564" s="380"/>
      <c r="AL564" s="380"/>
      <c r="AM564" s="380"/>
      <c r="AN564" s="380"/>
      <c r="AO564" s="380"/>
      <c r="AP564" s="380"/>
      <c r="AQ564" s="380"/>
      <c r="AR564" s="380"/>
      <c r="AS564" s="380"/>
      <c r="AT564" s="380"/>
      <c r="AU564" s="380"/>
      <c r="AV564" s="380"/>
      <c r="AW564" s="380"/>
      <c r="AX564" s="380"/>
      <c r="AY564" s="380"/>
      <c r="AZ564" s="380"/>
      <c r="BA564" s="380"/>
      <c r="BB564" s="380"/>
      <c r="BC564" s="380"/>
      <c r="BD564" s="380"/>
      <c r="BE564" s="380"/>
      <c r="BF564" s="380"/>
      <c r="BG564" s="380"/>
      <c r="BH564" s="380"/>
      <c r="BI564" s="380"/>
      <c r="BJ564" s="380"/>
      <c r="BK564" s="380"/>
      <c r="BL564" s="380"/>
      <c r="BM564" s="380"/>
      <c r="BN564" s="380"/>
      <c r="BO564" s="380"/>
      <c r="BP564" s="380"/>
      <c r="BQ564" s="380"/>
      <c r="BR564" s="380"/>
      <c r="BS564" s="380"/>
      <c r="BT564" s="380"/>
      <c r="BU564" s="380"/>
      <c r="BV564" s="380"/>
      <c r="BW564" s="380"/>
      <c r="BX564" s="380"/>
      <c r="BY564" s="380"/>
      <c r="BZ564" s="380"/>
      <c r="CA564" s="380"/>
      <c r="CB564" s="380"/>
      <c r="CC564" s="380"/>
      <c r="CD564" s="380"/>
      <c r="CE564" s="380"/>
      <c r="CF564" s="380"/>
      <c r="CG564" s="380"/>
      <c r="CH564" s="380" t="e">
        <f>SUM(#REF!)</f>
        <v>#REF!</v>
      </c>
      <c r="CI564" s="381"/>
      <c r="CJ564" s="381"/>
      <c r="CK564" s="382"/>
      <c r="CL564" s="383"/>
      <c r="CM564" s="384"/>
      <c r="CN564" s="385"/>
      <c r="CO564" s="384"/>
      <c r="CP564" s="386"/>
    </row>
    <row r="565" spans="1:94" s="448" customFormat="1" ht="14.25" customHeight="1" thickBot="1">
      <c r="A565" s="336"/>
      <c r="B565" s="83"/>
      <c r="C565" s="626" t="s">
        <v>382</v>
      </c>
      <c r="D565" s="84"/>
      <c r="E565" s="84"/>
      <c r="F565" s="85"/>
      <c r="G565" s="86">
        <f>H565-I565</f>
        <v>-4691587</v>
      </c>
      <c r="H565" s="379">
        <f>SUM(H566:H567)</f>
        <v>2808000</v>
      </c>
      <c r="I565" s="380">
        <v>7499587</v>
      </c>
      <c r="J565" s="380">
        <v>7499587</v>
      </c>
      <c r="K565" s="380">
        <v>0</v>
      </c>
      <c r="L565" s="380">
        <v>0</v>
      </c>
      <c r="M565" s="380">
        <v>0</v>
      </c>
      <c r="N565" s="380">
        <v>0</v>
      </c>
      <c r="O565" s="380">
        <v>0</v>
      </c>
      <c r="P565" s="380">
        <v>0</v>
      </c>
      <c r="Q565" s="380">
        <v>0</v>
      </c>
      <c r="R565" s="380">
        <v>0</v>
      </c>
      <c r="S565" s="380">
        <v>0</v>
      </c>
      <c r="T565" s="380">
        <v>0</v>
      </c>
      <c r="U565" s="380">
        <v>0</v>
      </c>
      <c r="V565" s="380">
        <v>0</v>
      </c>
      <c r="W565" s="380">
        <v>0</v>
      </c>
      <c r="X565" s="380">
        <v>0</v>
      </c>
      <c r="Y565" s="380">
        <v>0</v>
      </c>
      <c r="Z565" s="380">
        <v>0</v>
      </c>
      <c r="AA565" s="380">
        <v>0</v>
      </c>
      <c r="AB565" s="380">
        <v>0</v>
      </c>
      <c r="AC565" s="380">
        <v>0</v>
      </c>
      <c r="AD565" s="380">
        <v>0</v>
      </c>
      <c r="AE565" s="380">
        <v>0</v>
      </c>
      <c r="AF565" s="380">
        <v>0</v>
      </c>
      <c r="AG565" s="380">
        <v>0</v>
      </c>
      <c r="AH565" s="380">
        <v>0</v>
      </c>
      <c r="AI565" s="380">
        <v>0</v>
      </c>
      <c r="AJ565" s="380">
        <v>0</v>
      </c>
      <c r="AK565" s="380">
        <v>0</v>
      </c>
      <c r="AL565" s="380">
        <v>0</v>
      </c>
      <c r="AM565" s="380">
        <v>0</v>
      </c>
      <c r="AN565" s="380">
        <v>0</v>
      </c>
      <c r="AO565" s="380">
        <v>0</v>
      </c>
      <c r="AP565" s="380">
        <v>0</v>
      </c>
      <c r="AQ565" s="380">
        <v>0</v>
      </c>
      <c r="AR565" s="380">
        <v>0</v>
      </c>
      <c r="AS565" s="380">
        <v>0</v>
      </c>
      <c r="AT565" s="380">
        <v>0</v>
      </c>
      <c r="AU565" s="380">
        <v>0</v>
      </c>
      <c r="AV565" s="380">
        <v>0</v>
      </c>
      <c r="AW565" s="380">
        <v>7499587</v>
      </c>
      <c r="AX565" s="380">
        <v>0</v>
      </c>
      <c r="AY565" s="380">
        <v>0</v>
      </c>
      <c r="AZ565" s="380">
        <v>0</v>
      </c>
      <c r="BA565" s="380">
        <v>0</v>
      </c>
      <c r="BB565" s="380">
        <v>0</v>
      </c>
      <c r="BC565" s="380">
        <v>0</v>
      </c>
      <c r="BD565" s="380">
        <v>0</v>
      </c>
      <c r="BE565" s="380">
        <v>0</v>
      </c>
      <c r="BF565" s="380">
        <v>0</v>
      </c>
      <c r="BG565" s="380">
        <v>7499587</v>
      </c>
      <c r="BH565" s="380">
        <v>7499587</v>
      </c>
      <c r="BI565" s="380">
        <v>0</v>
      </c>
      <c r="BJ565" s="380">
        <v>0</v>
      </c>
      <c r="BK565" s="380">
        <v>0</v>
      </c>
      <c r="BL565" s="380">
        <v>0</v>
      </c>
      <c r="BM565" s="380">
        <v>0</v>
      </c>
      <c r="BN565" s="380">
        <v>0</v>
      </c>
      <c r="BO565" s="380">
        <v>0</v>
      </c>
      <c r="BP565" s="380">
        <v>0</v>
      </c>
      <c r="BQ565" s="380">
        <v>0</v>
      </c>
      <c r="BR565" s="380">
        <v>0</v>
      </c>
      <c r="BS565" s="380">
        <v>0</v>
      </c>
      <c r="BT565" s="380">
        <v>0</v>
      </c>
      <c r="BU565" s="380">
        <v>0</v>
      </c>
      <c r="BV565" s="380">
        <v>0</v>
      </c>
      <c r="BW565" s="380">
        <v>0</v>
      </c>
      <c r="BX565" s="380">
        <v>0</v>
      </c>
      <c r="BY565" s="380">
        <v>0</v>
      </c>
      <c r="BZ565" s="380">
        <v>0</v>
      </c>
      <c r="CA565" s="380">
        <v>0</v>
      </c>
      <c r="CB565" s="380">
        <v>0</v>
      </c>
      <c r="CC565" s="380">
        <v>0</v>
      </c>
      <c r="CD565" s="380">
        <v>0</v>
      </c>
      <c r="CE565" s="380">
        <v>0</v>
      </c>
      <c r="CF565" s="380">
        <v>0</v>
      </c>
      <c r="CG565" s="380">
        <v>0</v>
      </c>
      <c r="CH565" s="380">
        <f>SUM(CH566:CH567)</f>
        <v>0</v>
      </c>
      <c r="CI565" s="381"/>
      <c r="CJ565" s="381"/>
      <c r="CK565" s="382"/>
      <c r="CL565" s="383"/>
      <c r="CM565" s="384"/>
      <c r="CN565" s="385"/>
      <c r="CO565" s="384"/>
      <c r="CP565" s="386"/>
    </row>
    <row r="566" spans="1:94" s="448" customFormat="1" ht="14.25" customHeight="1" thickBot="1">
      <c r="A566" s="336"/>
      <c r="B566" s="83"/>
      <c r="C566" s="649" t="s">
        <v>383</v>
      </c>
      <c r="D566" s="84"/>
      <c r="E566" s="84"/>
      <c r="F566" s="85"/>
      <c r="G566" s="86">
        <f t="shared" si="12"/>
        <v>-4691587</v>
      </c>
      <c r="H566" s="379">
        <f>SUM(H567:H572)</f>
        <v>2808000</v>
      </c>
      <c r="I566" s="380">
        <v>7499587</v>
      </c>
      <c r="J566" s="380">
        <v>7499587</v>
      </c>
      <c r="K566" s="380">
        <v>0</v>
      </c>
      <c r="L566" s="380">
        <v>0</v>
      </c>
      <c r="M566" s="380">
        <v>0</v>
      </c>
      <c r="N566" s="380">
        <v>0</v>
      </c>
      <c r="O566" s="380">
        <v>0</v>
      </c>
      <c r="P566" s="380">
        <v>0</v>
      </c>
      <c r="Q566" s="380">
        <v>0</v>
      </c>
      <c r="R566" s="380">
        <v>0</v>
      </c>
      <c r="S566" s="380">
        <v>0</v>
      </c>
      <c r="T566" s="380">
        <v>0</v>
      </c>
      <c r="U566" s="380">
        <v>0</v>
      </c>
      <c r="V566" s="380">
        <v>0</v>
      </c>
      <c r="W566" s="380">
        <v>0</v>
      </c>
      <c r="X566" s="380">
        <v>0</v>
      </c>
      <c r="Y566" s="380">
        <v>0</v>
      </c>
      <c r="Z566" s="380">
        <v>0</v>
      </c>
      <c r="AA566" s="380">
        <v>0</v>
      </c>
      <c r="AB566" s="380">
        <v>0</v>
      </c>
      <c r="AC566" s="380">
        <v>0</v>
      </c>
      <c r="AD566" s="380">
        <v>0</v>
      </c>
      <c r="AE566" s="380">
        <v>0</v>
      </c>
      <c r="AF566" s="380">
        <v>0</v>
      </c>
      <c r="AG566" s="380">
        <v>0</v>
      </c>
      <c r="AH566" s="380">
        <v>0</v>
      </c>
      <c r="AI566" s="380">
        <v>0</v>
      </c>
      <c r="AJ566" s="380">
        <v>0</v>
      </c>
      <c r="AK566" s="380">
        <v>0</v>
      </c>
      <c r="AL566" s="380">
        <v>0</v>
      </c>
      <c r="AM566" s="380">
        <v>0</v>
      </c>
      <c r="AN566" s="380">
        <v>0</v>
      </c>
      <c r="AO566" s="380">
        <v>0</v>
      </c>
      <c r="AP566" s="380">
        <v>0</v>
      </c>
      <c r="AQ566" s="380">
        <v>0</v>
      </c>
      <c r="AR566" s="380">
        <v>0</v>
      </c>
      <c r="AS566" s="380">
        <v>0</v>
      </c>
      <c r="AT566" s="380">
        <v>0</v>
      </c>
      <c r="AU566" s="380">
        <v>0</v>
      </c>
      <c r="AV566" s="380">
        <v>0</v>
      </c>
      <c r="AW566" s="380">
        <v>7499587</v>
      </c>
      <c r="AX566" s="380">
        <v>0</v>
      </c>
      <c r="AY566" s="380">
        <v>0</v>
      </c>
      <c r="AZ566" s="380">
        <v>0</v>
      </c>
      <c r="BA566" s="380">
        <v>0</v>
      </c>
      <c r="BB566" s="380">
        <v>0</v>
      </c>
      <c r="BC566" s="380">
        <v>0</v>
      </c>
      <c r="BD566" s="380">
        <v>0</v>
      </c>
      <c r="BE566" s="380">
        <v>0</v>
      </c>
      <c r="BF566" s="380">
        <v>0</v>
      </c>
      <c r="BG566" s="380">
        <v>7499587</v>
      </c>
      <c r="BH566" s="380">
        <v>7499587</v>
      </c>
      <c r="BI566" s="380">
        <v>0</v>
      </c>
      <c r="BJ566" s="380">
        <v>0</v>
      </c>
      <c r="BK566" s="380">
        <v>0</v>
      </c>
      <c r="BL566" s="380">
        <v>0</v>
      </c>
      <c r="BM566" s="380">
        <v>0</v>
      </c>
      <c r="BN566" s="380">
        <v>0</v>
      </c>
      <c r="BO566" s="380">
        <v>0</v>
      </c>
      <c r="BP566" s="380">
        <v>0</v>
      </c>
      <c r="BQ566" s="380">
        <v>0</v>
      </c>
      <c r="BR566" s="380">
        <v>0</v>
      </c>
      <c r="BS566" s="380">
        <v>0</v>
      </c>
      <c r="BT566" s="380">
        <v>0</v>
      </c>
      <c r="BU566" s="380">
        <v>0</v>
      </c>
      <c r="BV566" s="380">
        <v>0</v>
      </c>
      <c r="BW566" s="380">
        <v>0</v>
      </c>
      <c r="BX566" s="380">
        <v>0</v>
      </c>
      <c r="BY566" s="380">
        <v>0</v>
      </c>
      <c r="BZ566" s="380">
        <v>0</v>
      </c>
      <c r="CA566" s="380">
        <v>0</v>
      </c>
      <c r="CB566" s="380">
        <v>0</v>
      </c>
      <c r="CC566" s="380">
        <v>0</v>
      </c>
      <c r="CD566" s="380">
        <v>0</v>
      </c>
      <c r="CE566" s="380">
        <v>0</v>
      </c>
      <c r="CF566" s="380">
        <v>0</v>
      </c>
      <c r="CG566" s="380">
        <v>0</v>
      </c>
      <c r="CH566" s="380">
        <f>SUM(CH567:CH572)</f>
        <v>0</v>
      </c>
      <c r="CI566" s="381"/>
      <c r="CJ566" s="381"/>
      <c r="CK566" s="382"/>
      <c r="CL566" s="383"/>
      <c r="CM566" s="384"/>
      <c r="CN566" s="385"/>
      <c r="CO566" s="384"/>
      <c r="CP566" s="386"/>
    </row>
    <row r="567" spans="1:93" s="129" customFormat="1" ht="14.25" customHeight="1" hidden="1">
      <c r="A567" s="119"/>
      <c r="B567" s="120"/>
      <c r="C567" s="540"/>
      <c r="D567" s="150"/>
      <c r="E567" s="150"/>
      <c r="F567" s="150"/>
      <c r="G567" s="121"/>
      <c r="H567" s="127"/>
      <c r="I567" s="125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6"/>
      <c r="AJ567" s="126"/>
      <c r="AK567" s="126"/>
      <c r="AL567" s="126"/>
      <c r="AM567" s="126"/>
      <c r="AN567" s="126"/>
      <c r="AO567" s="126"/>
      <c r="AP567" s="126"/>
      <c r="AQ567" s="126"/>
      <c r="AR567" s="126"/>
      <c r="AS567" s="126"/>
      <c r="AT567" s="126"/>
      <c r="AU567" s="126"/>
      <c r="AV567" s="126"/>
      <c r="AW567" s="126"/>
      <c r="AX567" s="126"/>
      <c r="AY567" s="126"/>
      <c r="AZ567" s="126"/>
      <c r="BA567" s="126"/>
      <c r="BB567" s="126"/>
      <c r="BC567" s="126"/>
      <c r="BD567" s="126"/>
      <c r="BE567" s="126"/>
      <c r="BF567" s="126"/>
      <c r="BG567" s="126"/>
      <c r="BH567" s="126"/>
      <c r="BI567" s="126"/>
      <c r="BJ567" s="126"/>
      <c r="BK567" s="126"/>
      <c r="BL567" s="126"/>
      <c r="BM567" s="126"/>
      <c r="BN567" s="126"/>
      <c r="BO567" s="126"/>
      <c r="BP567" s="126"/>
      <c r="BQ567" s="126"/>
      <c r="BR567" s="126"/>
      <c r="BS567" s="126"/>
      <c r="BT567" s="126"/>
      <c r="BU567" s="126"/>
      <c r="BV567" s="126"/>
      <c r="BW567" s="126"/>
      <c r="BX567" s="126"/>
      <c r="BY567" s="126"/>
      <c r="BZ567" s="126"/>
      <c r="CA567" s="126"/>
      <c r="CB567" s="126"/>
      <c r="CC567" s="126"/>
      <c r="CD567" s="126"/>
      <c r="CE567" s="126"/>
      <c r="CF567" s="126"/>
      <c r="CG567" s="126"/>
      <c r="CH567" s="126"/>
      <c r="CI567" s="157"/>
      <c r="CJ567" s="158"/>
      <c r="CK567" s="157"/>
      <c r="CL567" s="157"/>
      <c r="CM567" s="158"/>
      <c r="CN567" s="158"/>
      <c r="CO567" s="158"/>
    </row>
    <row r="568" spans="1:93" s="340" customFormat="1" ht="14.25" customHeight="1" hidden="1">
      <c r="A568" s="338"/>
      <c r="B568" s="216"/>
      <c r="C568" s="550"/>
      <c r="D568" s="217"/>
      <c r="E568" s="217"/>
      <c r="F568" s="217"/>
      <c r="G568" s="377"/>
      <c r="H568" s="335"/>
      <c r="I568" s="332"/>
      <c r="J568" s="212"/>
      <c r="K568" s="212"/>
      <c r="L568" s="212"/>
      <c r="M568" s="212"/>
      <c r="N568" s="212"/>
      <c r="O568" s="212"/>
      <c r="P568" s="212"/>
      <c r="Q568" s="212"/>
      <c r="R568" s="212"/>
      <c r="S568" s="212"/>
      <c r="T568" s="212"/>
      <c r="U568" s="212"/>
      <c r="V568" s="212"/>
      <c r="W568" s="212"/>
      <c r="X568" s="212"/>
      <c r="Y568" s="212"/>
      <c r="Z568" s="212"/>
      <c r="AA568" s="212"/>
      <c r="AB568" s="212"/>
      <c r="AC568" s="212"/>
      <c r="AD568" s="212"/>
      <c r="AE568" s="212"/>
      <c r="AF568" s="212"/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D568" s="212"/>
      <c r="BE568" s="212"/>
      <c r="BF568" s="212"/>
      <c r="BG568" s="212"/>
      <c r="BH568" s="212"/>
      <c r="BI568" s="212"/>
      <c r="BJ568" s="212"/>
      <c r="BK568" s="212"/>
      <c r="BL568" s="212"/>
      <c r="BM568" s="212"/>
      <c r="BN568" s="212"/>
      <c r="BO568" s="212"/>
      <c r="BP568" s="212"/>
      <c r="BQ568" s="212"/>
      <c r="BR568" s="212"/>
      <c r="BS568" s="212"/>
      <c r="BT568" s="212"/>
      <c r="BU568" s="212"/>
      <c r="BV568" s="212"/>
      <c r="BW568" s="212"/>
      <c r="BX568" s="212"/>
      <c r="BY568" s="212"/>
      <c r="BZ568" s="212"/>
      <c r="CA568" s="212"/>
      <c r="CB568" s="212"/>
      <c r="CC568" s="212"/>
      <c r="CD568" s="212"/>
      <c r="CE568" s="212"/>
      <c r="CF568" s="212"/>
      <c r="CG568" s="212"/>
      <c r="CH568" s="212"/>
      <c r="CI568" s="302"/>
      <c r="CJ568" s="453"/>
      <c r="CK568" s="302"/>
      <c r="CL568" s="302"/>
      <c r="CM568" s="453"/>
      <c r="CN568" s="453"/>
      <c r="CO568" s="453"/>
    </row>
    <row r="569" spans="1:94" s="200" customFormat="1" ht="31.5" customHeight="1" hidden="1" thickBot="1">
      <c r="A569" s="191"/>
      <c r="B569" s="192"/>
      <c r="C569" s="543" t="s">
        <v>324</v>
      </c>
      <c r="D569" s="193"/>
      <c r="E569" s="193"/>
      <c r="F569" s="193"/>
      <c r="G569" s="92">
        <f>H569-I569</f>
        <v>1404000</v>
      </c>
      <c r="H569" s="418">
        <f>SUM(H570:H573)</f>
        <v>1404000</v>
      </c>
      <c r="I569" s="419">
        <v>0</v>
      </c>
      <c r="J569" s="419">
        <v>0</v>
      </c>
      <c r="K569" s="419">
        <v>0</v>
      </c>
      <c r="L569" s="419">
        <v>0</v>
      </c>
      <c r="M569" s="419">
        <v>0</v>
      </c>
      <c r="N569" s="419">
        <v>0</v>
      </c>
      <c r="O569" s="419">
        <v>0</v>
      </c>
      <c r="P569" s="419">
        <v>0</v>
      </c>
      <c r="Q569" s="419">
        <v>0</v>
      </c>
      <c r="R569" s="419">
        <v>0</v>
      </c>
      <c r="S569" s="419">
        <v>0</v>
      </c>
      <c r="T569" s="419">
        <v>0</v>
      </c>
      <c r="U569" s="419">
        <v>0</v>
      </c>
      <c r="V569" s="419">
        <v>0</v>
      </c>
      <c r="W569" s="419">
        <v>0</v>
      </c>
      <c r="X569" s="422">
        <v>0</v>
      </c>
      <c r="Y569" s="419">
        <v>0</v>
      </c>
      <c r="Z569" s="419">
        <v>0</v>
      </c>
      <c r="AA569" s="419">
        <v>0</v>
      </c>
      <c r="AB569" s="419">
        <v>0</v>
      </c>
      <c r="AC569" s="419">
        <v>0</v>
      </c>
      <c r="AD569" s="419">
        <v>0</v>
      </c>
      <c r="AE569" s="419">
        <v>0</v>
      </c>
      <c r="AF569" s="419">
        <v>0</v>
      </c>
      <c r="AG569" s="419">
        <v>0</v>
      </c>
      <c r="AH569" s="419">
        <v>0</v>
      </c>
      <c r="AI569" s="419">
        <v>0</v>
      </c>
      <c r="AJ569" s="419"/>
      <c r="AK569" s="419">
        <v>0</v>
      </c>
      <c r="AL569" s="419"/>
      <c r="AM569" s="419">
        <v>0</v>
      </c>
      <c r="AN569" s="419">
        <v>0</v>
      </c>
      <c r="AO569" s="419">
        <v>0</v>
      </c>
      <c r="AP569" s="419">
        <v>0</v>
      </c>
      <c r="AQ569" s="419">
        <v>0</v>
      </c>
      <c r="AR569" s="419">
        <v>0</v>
      </c>
      <c r="AS569" s="419">
        <v>0</v>
      </c>
      <c r="AT569" s="419">
        <v>0</v>
      </c>
      <c r="AU569" s="419"/>
      <c r="AV569" s="419">
        <v>0</v>
      </c>
      <c r="AW569" s="419">
        <v>0</v>
      </c>
      <c r="AX569" s="419">
        <v>0</v>
      </c>
      <c r="AY569" s="419">
        <v>0</v>
      </c>
      <c r="AZ569" s="419">
        <v>0</v>
      </c>
      <c r="BA569" s="419">
        <v>0</v>
      </c>
      <c r="BB569" s="419">
        <v>0</v>
      </c>
      <c r="BC569" s="419">
        <v>0</v>
      </c>
      <c r="BD569" s="419">
        <v>0</v>
      </c>
      <c r="BE569" s="419">
        <v>0</v>
      </c>
      <c r="BF569" s="419">
        <v>0</v>
      </c>
      <c r="BG569" s="419">
        <v>0</v>
      </c>
      <c r="BH569" s="419">
        <v>0</v>
      </c>
      <c r="BI569" s="419"/>
      <c r="BJ569" s="419"/>
      <c r="BK569" s="419">
        <v>0</v>
      </c>
      <c r="BL569" s="419">
        <v>0</v>
      </c>
      <c r="BM569" s="419">
        <v>0</v>
      </c>
      <c r="BN569" s="419">
        <v>0</v>
      </c>
      <c r="BO569" s="419">
        <v>0</v>
      </c>
      <c r="BP569" s="419"/>
      <c r="BQ569" s="419">
        <v>0</v>
      </c>
      <c r="BR569" s="419">
        <v>0</v>
      </c>
      <c r="BS569" s="419">
        <v>0</v>
      </c>
      <c r="BT569" s="419">
        <v>0</v>
      </c>
      <c r="BU569" s="419">
        <v>0</v>
      </c>
      <c r="BV569" s="419">
        <v>0</v>
      </c>
      <c r="BW569" s="419">
        <v>0</v>
      </c>
      <c r="BX569" s="419">
        <v>0</v>
      </c>
      <c r="BY569" s="419">
        <v>0</v>
      </c>
      <c r="BZ569" s="419">
        <v>0</v>
      </c>
      <c r="CA569" s="419"/>
      <c r="CB569" s="419">
        <v>0</v>
      </c>
      <c r="CC569" s="419">
        <v>0</v>
      </c>
      <c r="CD569" s="419">
        <v>0</v>
      </c>
      <c r="CE569" s="419">
        <v>0</v>
      </c>
      <c r="CF569" s="419">
        <v>0</v>
      </c>
      <c r="CG569" s="419">
        <v>0</v>
      </c>
      <c r="CH569" s="419">
        <f>SUM(CH570:CH573)</f>
        <v>0</v>
      </c>
      <c r="CI569" s="425"/>
      <c r="CJ569" s="425"/>
      <c r="CK569" s="426"/>
      <c r="CL569" s="427"/>
      <c r="CM569" s="428"/>
      <c r="CN569" s="429"/>
      <c r="CO569" s="428"/>
      <c r="CP569" s="430"/>
    </row>
    <row r="570" spans="1:94" s="81" customFormat="1" ht="14.25" customHeight="1" hidden="1" thickBot="1">
      <c r="A570" s="130"/>
      <c r="B570" s="131"/>
      <c r="C570" s="542" t="s">
        <v>178</v>
      </c>
      <c r="D570" s="185"/>
      <c r="E570" s="185"/>
      <c r="F570" s="186"/>
      <c r="G570" s="92">
        <f>H570-I570</f>
        <v>1404000</v>
      </c>
      <c r="H570" s="134">
        <v>1404000</v>
      </c>
      <c r="I570" s="135">
        <v>0</v>
      </c>
      <c r="J570" s="201">
        <v>0</v>
      </c>
      <c r="K570" s="190">
        <v>0</v>
      </c>
      <c r="L570" s="190"/>
      <c r="M570" s="190"/>
      <c r="N570" s="135">
        <v>0</v>
      </c>
      <c r="O570" s="190"/>
      <c r="P570" s="190"/>
      <c r="Q570" s="190"/>
      <c r="R570" s="190"/>
      <c r="S570" s="190"/>
      <c r="T570" s="135">
        <v>0</v>
      </c>
      <c r="U570" s="190"/>
      <c r="V570" s="190"/>
      <c r="W570" s="190"/>
      <c r="X570" s="139">
        <v>0</v>
      </c>
      <c r="Y570" s="190"/>
      <c r="Z570" s="190"/>
      <c r="AA570" s="190"/>
      <c r="AB570" s="190"/>
      <c r="AC570" s="190"/>
      <c r="AD570" s="190"/>
      <c r="AE570" s="190"/>
      <c r="AF570" s="135">
        <v>0</v>
      </c>
      <c r="AG570" s="135"/>
      <c r="AH570" s="190"/>
      <c r="AI570" s="125">
        <v>0</v>
      </c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90"/>
      <c r="AT570" s="190"/>
      <c r="AU570" s="190"/>
      <c r="AV570" s="190"/>
      <c r="AW570" s="190">
        <v>0</v>
      </c>
      <c r="AX570" s="135">
        <v>0</v>
      </c>
      <c r="AY570" s="190"/>
      <c r="AZ570" s="190"/>
      <c r="BA570" s="190"/>
      <c r="BB570" s="190"/>
      <c r="BC570" s="190"/>
      <c r="BD570" s="135">
        <v>0</v>
      </c>
      <c r="BE570" s="190"/>
      <c r="BF570" s="190"/>
      <c r="BG570" s="135"/>
      <c r="BH570" s="190"/>
      <c r="BI570" s="190"/>
      <c r="BJ570" s="190"/>
      <c r="BK570" s="135">
        <v>0</v>
      </c>
      <c r="BL570" s="190"/>
      <c r="BM570" s="190"/>
      <c r="BN570" s="190"/>
      <c r="BO570" s="190"/>
      <c r="BP570" s="135"/>
      <c r="BQ570" s="190"/>
      <c r="BR570" s="190">
        <v>0</v>
      </c>
      <c r="BS570" s="190">
        <v>0</v>
      </c>
      <c r="BT570" s="135">
        <v>0</v>
      </c>
      <c r="BU570" s="190"/>
      <c r="BV570" s="190"/>
      <c r="BW570" s="125">
        <v>0</v>
      </c>
      <c r="BX570" s="190"/>
      <c r="BY570" s="190"/>
      <c r="BZ570" s="190"/>
      <c r="CA570" s="190"/>
      <c r="CB570" s="135">
        <v>0</v>
      </c>
      <c r="CC570" s="190"/>
      <c r="CD570" s="190"/>
      <c r="CE570" s="190"/>
      <c r="CF570" s="190"/>
      <c r="CG570" s="190"/>
      <c r="CH570" s="190"/>
      <c r="CI570" s="189"/>
      <c r="CJ570" s="202"/>
      <c r="CK570" s="189"/>
      <c r="CL570" s="189"/>
      <c r="CM570" s="202"/>
      <c r="CN570" s="203"/>
      <c r="CO570" s="202"/>
      <c r="CP570" s="188"/>
    </row>
    <row r="571" spans="1:94" s="81" customFormat="1" ht="14.25" customHeight="1" hidden="1" thickBot="1">
      <c r="A571" s="130"/>
      <c r="B571" s="131"/>
      <c r="C571" s="539" t="s">
        <v>179</v>
      </c>
      <c r="D571" s="132"/>
      <c r="E571" s="132"/>
      <c r="F571" s="133"/>
      <c r="G571" s="92">
        <f>H571-I571</f>
        <v>0</v>
      </c>
      <c r="H571" s="134"/>
      <c r="I571" s="135">
        <v>0</v>
      </c>
      <c r="J571" s="201">
        <v>0</v>
      </c>
      <c r="K571" s="137">
        <v>0</v>
      </c>
      <c r="L571" s="138"/>
      <c r="M571" s="138"/>
      <c r="N571" s="139">
        <v>0</v>
      </c>
      <c r="O571" s="138"/>
      <c r="P571" s="138"/>
      <c r="Q571" s="138"/>
      <c r="R571" s="138"/>
      <c r="S571" s="138"/>
      <c r="T571" s="139">
        <v>0</v>
      </c>
      <c r="U571" s="138"/>
      <c r="V571" s="138"/>
      <c r="W571" s="138"/>
      <c r="X571" s="139">
        <v>0</v>
      </c>
      <c r="Y571" s="138"/>
      <c r="Z571" s="138"/>
      <c r="AA571" s="138"/>
      <c r="AB571" s="138"/>
      <c r="AC571" s="138"/>
      <c r="AD571" s="138"/>
      <c r="AE571" s="138"/>
      <c r="AF571" s="139">
        <v>0</v>
      </c>
      <c r="AG571" s="139"/>
      <c r="AH571" s="209"/>
      <c r="AI571" s="125">
        <v>0</v>
      </c>
      <c r="AJ571" s="140"/>
      <c r="AK571" s="138"/>
      <c r="AL571" s="138"/>
      <c r="AM571" s="138"/>
      <c r="AN571" s="138"/>
      <c r="AO571" s="138"/>
      <c r="AP571" s="138"/>
      <c r="AQ571" s="138"/>
      <c r="AR571" s="138"/>
      <c r="AS571" s="138"/>
      <c r="AT571" s="138"/>
      <c r="AU571" s="138"/>
      <c r="AV571" s="138"/>
      <c r="AW571" s="141">
        <v>0</v>
      </c>
      <c r="AX571" s="139">
        <v>0</v>
      </c>
      <c r="AY571" s="138"/>
      <c r="AZ571" s="138"/>
      <c r="BA571" s="138">
        <v>0</v>
      </c>
      <c r="BB571" s="138"/>
      <c r="BC571" s="138"/>
      <c r="BD571" s="139">
        <v>0</v>
      </c>
      <c r="BE571" s="138"/>
      <c r="BF571" s="138"/>
      <c r="BG571" s="139"/>
      <c r="BH571" s="138"/>
      <c r="BI571" s="137"/>
      <c r="BJ571" s="137"/>
      <c r="BK571" s="139">
        <v>0</v>
      </c>
      <c r="BL571" s="138"/>
      <c r="BM571" s="138"/>
      <c r="BN571" s="138"/>
      <c r="BO571" s="138"/>
      <c r="BP571" s="139"/>
      <c r="BQ571" s="138"/>
      <c r="BR571" s="190">
        <v>0</v>
      </c>
      <c r="BS571" s="141">
        <v>0</v>
      </c>
      <c r="BT571" s="139">
        <v>0</v>
      </c>
      <c r="BU571" s="138"/>
      <c r="BV571" s="138"/>
      <c r="BW571" s="125">
        <v>0</v>
      </c>
      <c r="BX571" s="138"/>
      <c r="BY571" s="138"/>
      <c r="BZ571" s="138"/>
      <c r="CA571" s="137"/>
      <c r="CB571" s="139">
        <v>0</v>
      </c>
      <c r="CC571" s="138"/>
      <c r="CD571" s="138"/>
      <c r="CE571" s="138"/>
      <c r="CF571" s="138"/>
      <c r="CG571" s="138"/>
      <c r="CH571" s="138"/>
      <c r="CI571" s="142"/>
      <c r="CJ571" s="143"/>
      <c r="CK571" s="142"/>
      <c r="CL571" s="144"/>
      <c r="CM571" s="145"/>
      <c r="CN571" s="146"/>
      <c r="CO571" s="145"/>
      <c r="CP571" s="147"/>
    </row>
    <row r="572" spans="1:94" s="81" customFormat="1" ht="14.25" customHeight="1" hidden="1" thickBot="1">
      <c r="A572" s="149"/>
      <c r="B572" s="120"/>
      <c r="C572" s="540" t="s">
        <v>180</v>
      </c>
      <c r="D572" s="150"/>
      <c r="E572" s="150"/>
      <c r="F572" s="151"/>
      <c r="G572" s="92">
        <f>H572-I572</f>
        <v>0</v>
      </c>
      <c r="H572" s="152">
        <f>I572+BO572+CH572+CJ572</f>
        <v>0</v>
      </c>
      <c r="I572" s="123">
        <v>0</v>
      </c>
      <c r="J572" s="201">
        <v>0</v>
      </c>
      <c r="K572" s="154">
        <v>0</v>
      </c>
      <c r="L572" s="126"/>
      <c r="M572" s="126"/>
      <c r="N572" s="155">
        <v>0</v>
      </c>
      <c r="O572" s="126"/>
      <c r="P572" s="126"/>
      <c r="Q572" s="126"/>
      <c r="R572" s="126"/>
      <c r="S572" s="126"/>
      <c r="T572" s="139">
        <v>0</v>
      </c>
      <c r="U572" s="126"/>
      <c r="V572" s="126"/>
      <c r="W572" s="126"/>
      <c r="X572" s="139">
        <v>0</v>
      </c>
      <c r="Y572" s="126"/>
      <c r="Z572" s="126"/>
      <c r="AA572" s="126"/>
      <c r="AB572" s="126"/>
      <c r="AC572" s="126"/>
      <c r="AD572" s="126"/>
      <c r="AE572" s="126"/>
      <c r="AF572" s="155">
        <v>0</v>
      </c>
      <c r="AG572" s="155"/>
      <c r="AH572" s="156"/>
      <c r="AI572" s="125">
        <v>0</v>
      </c>
      <c r="AJ572" s="125"/>
      <c r="AK572" s="126"/>
      <c r="AL572" s="126"/>
      <c r="AM572" s="126"/>
      <c r="AN572" s="126"/>
      <c r="AO572" s="126"/>
      <c r="AP572" s="126"/>
      <c r="AQ572" s="126"/>
      <c r="AR572" s="126"/>
      <c r="AS572" s="126"/>
      <c r="AT572" s="126"/>
      <c r="AU572" s="126"/>
      <c r="AV572" s="126"/>
      <c r="AW572" s="141">
        <v>0</v>
      </c>
      <c r="AX572" s="139">
        <v>0</v>
      </c>
      <c r="AY572" s="126"/>
      <c r="AZ572" s="126"/>
      <c r="BA572" s="126"/>
      <c r="BB572" s="126"/>
      <c r="BC572" s="126"/>
      <c r="BD572" s="139">
        <v>0</v>
      </c>
      <c r="BE572" s="126"/>
      <c r="BF572" s="126"/>
      <c r="BG572" s="139"/>
      <c r="BH572" s="126"/>
      <c r="BI572" s="137"/>
      <c r="BJ572" s="137"/>
      <c r="BK572" s="139">
        <v>0</v>
      </c>
      <c r="BL572" s="126"/>
      <c r="BM572" s="126"/>
      <c r="BN572" s="126"/>
      <c r="BO572" s="126"/>
      <c r="BP572" s="139"/>
      <c r="BQ572" s="126"/>
      <c r="BR572" s="190">
        <v>0</v>
      </c>
      <c r="BS572" s="141">
        <v>0</v>
      </c>
      <c r="BT572" s="139">
        <v>0</v>
      </c>
      <c r="BU572" s="126"/>
      <c r="BV572" s="126"/>
      <c r="BW572" s="125">
        <v>0</v>
      </c>
      <c r="BX572" s="126"/>
      <c r="BY572" s="126"/>
      <c r="BZ572" s="126"/>
      <c r="CA572" s="137"/>
      <c r="CB572" s="139">
        <v>0</v>
      </c>
      <c r="CC572" s="126"/>
      <c r="CD572" s="126"/>
      <c r="CE572" s="126"/>
      <c r="CF572" s="126"/>
      <c r="CG572" s="126"/>
      <c r="CH572" s="126"/>
      <c r="CI572" s="157"/>
      <c r="CJ572" s="158"/>
      <c r="CK572" s="157"/>
      <c r="CL572" s="144"/>
      <c r="CM572" s="159"/>
      <c r="CN572" s="160"/>
      <c r="CO572" s="159"/>
      <c r="CP572" s="161"/>
    </row>
    <row r="573" spans="1:94" s="88" customFormat="1" ht="14.25" customHeight="1" hidden="1" thickBot="1">
      <c r="A573" s="328"/>
      <c r="B573" s="329"/>
      <c r="C573" s="553" t="s">
        <v>181</v>
      </c>
      <c r="D573" s="330"/>
      <c r="E573" s="330"/>
      <c r="F573" s="331"/>
      <c r="G573" s="92">
        <f>H573-I573</f>
        <v>0</v>
      </c>
      <c r="H573" s="431">
        <f>I573+BO573+CH573+CJ573</f>
        <v>0</v>
      </c>
      <c r="I573" s="432">
        <v>0</v>
      </c>
      <c r="J573" s="454">
        <v>0</v>
      </c>
      <c r="K573" s="437">
        <v>0</v>
      </c>
      <c r="L573" s="433"/>
      <c r="M573" s="433"/>
      <c r="N573" s="434">
        <v>0</v>
      </c>
      <c r="O573" s="433"/>
      <c r="P573" s="433"/>
      <c r="Q573" s="433"/>
      <c r="R573" s="433"/>
      <c r="S573" s="433"/>
      <c r="T573" s="434">
        <v>0</v>
      </c>
      <c r="U573" s="433"/>
      <c r="V573" s="433"/>
      <c r="W573" s="433"/>
      <c r="X573" s="434">
        <v>0</v>
      </c>
      <c r="Y573" s="433"/>
      <c r="Z573" s="433"/>
      <c r="AA573" s="433"/>
      <c r="AB573" s="433"/>
      <c r="AC573" s="433"/>
      <c r="AD573" s="433"/>
      <c r="AE573" s="433"/>
      <c r="AF573" s="434">
        <v>0</v>
      </c>
      <c r="AG573" s="434"/>
      <c r="AH573" s="435"/>
      <c r="AI573" s="455">
        <v>0</v>
      </c>
      <c r="AJ573" s="455"/>
      <c r="AK573" s="433"/>
      <c r="AL573" s="433"/>
      <c r="AM573" s="433"/>
      <c r="AN573" s="433"/>
      <c r="AO573" s="433"/>
      <c r="AP573" s="433"/>
      <c r="AQ573" s="433"/>
      <c r="AR573" s="433"/>
      <c r="AS573" s="433"/>
      <c r="AT573" s="433"/>
      <c r="AU573" s="433"/>
      <c r="AV573" s="433"/>
      <c r="AW573" s="436">
        <v>0</v>
      </c>
      <c r="AX573" s="434">
        <v>0</v>
      </c>
      <c r="AY573" s="433"/>
      <c r="AZ573" s="433"/>
      <c r="BA573" s="433"/>
      <c r="BB573" s="433"/>
      <c r="BC573" s="433"/>
      <c r="BD573" s="434">
        <v>0</v>
      </c>
      <c r="BE573" s="433"/>
      <c r="BF573" s="433"/>
      <c r="BG573" s="434"/>
      <c r="BH573" s="433"/>
      <c r="BI573" s="437"/>
      <c r="BJ573" s="437"/>
      <c r="BK573" s="434">
        <v>0</v>
      </c>
      <c r="BL573" s="433"/>
      <c r="BM573" s="433"/>
      <c r="BN573" s="433"/>
      <c r="BO573" s="433"/>
      <c r="BP573" s="434"/>
      <c r="BQ573" s="433"/>
      <c r="BR573" s="433">
        <v>0</v>
      </c>
      <c r="BS573" s="436">
        <v>0</v>
      </c>
      <c r="BT573" s="434">
        <v>0</v>
      </c>
      <c r="BU573" s="433"/>
      <c r="BV573" s="433"/>
      <c r="BW573" s="455">
        <v>0</v>
      </c>
      <c r="BX573" s="433"/>
      <c r="BY573" s="433"/>
      <c r="BZ573" s="433"/>
      <c r="CA573" s="437"/>
      <c r="CB573" s="434">
        <v>0</v>
      </c>
      <c r="CC573" s="433"/>
      <c r="CD573" s="433"/>
      <c r="CE573" s="433"/>
      <c r="CF573" s="433"/>
      <c r="CG573" s="433"/>
      <c r="CH573" s="433"/>
      <c r="CI573" s="438"/>
      <c r="CJ573" s="439"/>
      <c r="CK573" s="440"/>
      <c r="CL573" s="441"/>
      <c r="CM573" s="442"/>
      <c r="CN573" s="443"/>
      <c r="CO573" s="442"/>
      <c r="CP573" s="345"/>
    </row>
    <row r="574" spans="1:93" s="340" customFormat="1" ht="14.25" customHeight="1" hidden="1">
      <c r="A574" s="338"/>
      <c r="B574" s="216"/>
      <c r="C574" s="550"/>
      <c r="D574" s="217"/>
      <c r="E574" s="217"/>
      <c r="F574" s="217"/>
      <c r="G574" s="377"/>
      <c r="H574" s="335"/>
      <c r="I574" s="332"/>
      <c r="J574" s="212"/>
      <c r="K574" s="212"/>
      <c r="L574" s="212"/>
      <c r="M574" s="212"/>
      <c r="N574" s="212"/>
      <c r="O574" s="212"/>
      <c r="P574" s="212"/>
      <c r="Q574" s="212"/>
      <c r="R574" s="212"/>
      <c r="S574" s="212"/>
      <c r="T574" s="212"/>
      <c r="U574" s="212"/>
      <c r="V574" s="212"/>
      <c r="W574" s="212"/>
      <c r="X574" s="212"/>
      <c r="Y574" s="212"/>
      <c r="Z574" s="212"/>
      <c r="AA574" s="212"/>
      <c r="AB574" s="212"/>
      <c r="AC574" s="212"/>
      <c r="AD574" s="212"/>
      <c r="AE574" s="212"/>
      <c r="AF574" s="212"/>
      <c r="AG574" s="212"/>
      <c r="AH574" s="212"/>
      <c r="AI574" s="212"/>
      <c r="AJ574" s="212"/>
      <c r="AK574" s="212"/>
      <c r="AL574" s="212"/>
      <c r="AM574" s="212"/>
      <c r="AN574" s="212"/>
      <c r="AO574" s="212"/>
      <c r="AP574" s="212"/>
      <c r="AQ574" s="212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2"/>
      <c r="BB574" s="212"/>
      <c r="BC574" s="212"/>
      <c r="BD574" s="212"/>
      <c r="BE574" s="212"/>
      <c r="BF574" s="212"/>
      <c r="BG574" s="212"/>
      <c r="BH574" s="212"/>
      <c r="BI574" s="212"/>
      <c r="BJ574" s="212"/>
      <c r="BK574" s="212"/>
      <c r="BL574" s="212"/>
      <c r="BM574" s="212"/>
      <c r="BN574" s="212"/>
      <c r="BO574" s="212"/>
      <c r="BP574" s="212"/>
      <c r="BQ574" s="212"/>
      <c r="BR574" s="212"/>
      <c r="BS574" s="212"/>
      <c r="BT574" s="212"/>
      <c r="BU574" s="212"/>
      <c r="BV574" s="212"/>
      <c r="BW574" s="212"/>
      <c r="BX574" s="212"/>
      <c r="BY574" s="212"/>
      <c r="BZ574" s="212"/>
      <c r="CA574" s="212"/>
      <c r="CB574" s="212"/>
      <c r="CC574" s="212"/>
      <c r="CD574" s="212"/>
      <c r="CE574" s="212"/>
      <c r="CF574" s="212"/>
      <c r="CG574" s="212"/>
      <c r="CH574" s="212"/>
      <c r="CI574" s="302"/>
      <c r="CJ574" s="453"/>
      <c r="CK574" s="302"/>
      <c r="CL574" s="302"/>
      <c r="CM574" s="453"/>
      <c r="CN574" s="453"/>
      <c r="CO574" s="453"/>
    </row>
    <row r="575" spans="1:94" s="200" customFormat="1" ht="33.75" customHeight="1" hidden="1" thickBot="1">
      <c r="A575" s="191"/>
      <c r="B575" s="192"/>
      <c r="C575" s="543" t="s">
        <v>323</v>
      </c>
      <c r="D575" s="193" t="s">
        <v>209</v>
      </c>
      <c r="E575" s="193" t="s">
        <v>273</v>
      </c>
      <c r="F575" s="193" t="s">
        <v>210</v>
      </c>
      <c r="G575" s="92">
        <f>H575-I575</f>
        <v>1404000</v>
      </c>
      <c r="H575" s="418">
        <f>SUM(H576:H579)</f>
        <v>1404000</v>
      </c>
      <c r="I575" s="419">
        <v>0</v>
      </c>
      <c r="J575" s="419">
        <v>0</v>
      </c>
      <c r="K575" s="419">
        <v>0</v>
      </c>
      <c r="L575" s="419">
        <v>0</v>
      </c>
      <c r="M575" s="419">
        <v>0</v>
      </c>
      <c r="N575" s="419">
        <v>0</v>
      </c>
      <c r="O575" s="419">
        <v>0</v>
      </c>
      <c r="P575" s="419">
        <v>0</v>
      </c>
      <c r="Q575" s="419">
        <v>0</v>
      </c>
      <c r="R575" s="419">
        <v>0</v>
      </c>
      <c r="S575" s="419">
        <v>0</v>
      </c>
      <c r="T575" s="419">
        <v>0</v>
      </c>
      <c r="U575" s="419">
        <v>0</v>
      </c>
      <c r="V575" s="419">
        <v>0</v>
      </c>
      <c r="W575" s="419">
        <v>0</v>
      </c>
      <c r="X575" s="422">
        <v>0</v>
      </c>
      <c r="Y575" s="419">
        <v>0</v>
      </c>
      <c r="Z575" s="419">
        <v>0</v>
      </c>
      <c r="AA575" s="419">
        <v>0</v>
      </c>
      <c r="AB575" s="419">
        <v>0</v>
      </c>
      <c r="AC575" s="419">
        <v>0</v>
      </c>
      <c r="AD575" s="419">
        <v>0</v>
      </c>
      <c r="AE575" s="419">
        <v>0</v>
      </c>
      <c r="AF575" s="419">
        <v>0</v>
      </c>
      <c r="AG575" s="419">
        <v>0</v>
      </c>
      <c r="AH575" s="419">
        <v>0</v>
      </c>
      <c r="AI575" s="419">
        <v>0</v>
      </c>
      <c r="AJ575" s="419"/>
      <c r="AK575" s="419">
        <v>0</v>
      </c>
      <c r="AL575" s="419"/>
      <c r="AM575" s="419">
        <v>0</v>
      </c>
      <c r="AN575" s="419">
        <v>0</v>
      </c>
      <c r="AO575" s="419">
        <v>0</v>
      </c>
      <c r="AP575" s="419">
        <v>0</v>
      </c>
      <c r="AQ575" s="419">
        <v>0</v>
      </c>
      <c r="AR575" s="419">
        <v>0</v>
      </c>
      <c r="AS575" s="419">
        <v>0</v>
      </c>
      <c r="AT575" s="419">
        <v>0</v>
      </c>
      <c r="AU575" s="419"/>
      <c r="AV575" s="419">
        <v>0</v>
      </c>
      <c r="AW575" s="419">
        <v>0</v>
      </c>
      <c r="AX575" s="419">
        <v>0</v>
      </c>
      <c r="AY575" s="419">
        <v>0</v>
      </c>
      <c r="AZ575" s="419">
        <v>0</v>
      </c>
      <c r="BA575" s="419">
        <v>0</v>
      </c>
      <c r="BB575" s="419">
        <v>0</v>
      </c>
      <c r="BC575" s="419">
        <v>0</v>
      </c>
      <c r="BD575" s="419">
        <v>0</v>
      </c>
      <c r="BE575" s="419">
        <v>0</v>
      </c>
      <c r="BF575" s="419">
        <v>0</v>
      </c>
      <c r="BG575" s="419">
        <v>0</v>
      </c>
      <c r="BH575" s="419">
        <v>0</v>
      </c>
      <c r="BI575" s="419"/>
      <c r="BJ575" s="419"/>
      <c r="BK575" s="419">
        <v>0</v>
      </c>
      <c r="BL575" s="419">
        <v>0</v>
      </c>
      <c r="BM575" s="419">
        <v>0</v>
      </c>
      <c r="BN575" s="419">
        <v>0</v>
      </c>
      <c r="BO575" s="419">
        <v>0</v>
      </c>
      <c r="BP575" s="419"/>
      <c r="BQ575" s="419">
        <v>0</v>
      </c>
      <c r="BR575" s="419">
        <v>0</v>
      </c>
      <c r="BS575" s="419">
        <v>0</v>
      </c>
      <c r="BT575" s="419">
        <v>0</v>
      </c>
      <c r="BU575" s="419">
        <v>0</v>
      </c>
      <c r="BV575" s="419">
        <v>0</v>
      </c>
      <c r="BW575" s="419">
        <v>0</v>
      </c>
      <c r="BX575" s="419">
        <v>0</v>
      </c>
      <c r="BY575" s="419">
        <v>0</v>
      </c>
      <c r="BZ575" s="419">
        <v>0</v>
      </c>
      <c r="CA575" s="419"/>
      <c r="CB575" s="419">
        <v>0</v>
      </c>
      <c r="CC575" s="419">
        <v>0</v>
      </c>
      <c r="CD575" s="419">
        <v>0</v>
      </c>
      <c r="CE575" s="419">
        <v>0</v>
      </c>
      <c r="CF575" s="419">
        <v>0</v>
      </c>
      <c r="CG575" s="419">
        <v>0</v>
      </c>
      <c r="CH575" s="419">
        <f>SUM(CH576:CH579)</f>
        <v>0</v>
      </c>
      <c r="CI575" s="425"/>
      <c r="CJ575" s="425"/>
      <c r="CK575" s="426"/>
      <c r="CL575" s="427"/>
      <c r="CM575" s="428"/>
      <c r="CN575" s="429"/>
      <c r="CO575" s="428"/>
      <c r="CP575" s="430"/>
    </row>
    <row r="576" spans="1:94" s="81" customFormat="1" ht="14.25" customHeight="1" hidden="1" thickBot="1">
      <c r="A576" s="130"/>
      <c r="B576" s="131"/>
      <c r="C576" s="542" t="s">
        <v>178</v>
      </c>
      <c r="D576" s="185"/>
      <c r="E576" s="185"/>
      <c r="F576" s="186"/>
      <c r="G576" s="92">
        <f>H576-I576</f>
        <v>1404000</v>
      </c>
      <c r="H576" s="134">
        <v>1404000</v>
      </c>
      <c r="I576" s="135">
        <v>0</v>
      </c>
      <c r="J576" s="201">
        <v>0</v>
      </c>
      <c r="K576" s="190">
        <v>0</v>
      </c>
      <c r="L576" s="190"/>
      <c r="M576" s="190"/>
      <c r="N576" s="135">
        <v>0</v>
      </c>
      <c r="O576" s="190"/>
      <c r="P576" s="190"/>
      <c r="Q576" s="190"/>
      <c r="R576" s="190"/>
      <c r="S576" s="190"/>
      <c r="T576" s="135">
        <v>0</v>
      </c>
      <c r="U576" s="190"/>
      <c r="V576" s="190"/>
      <c r="W576" s="190"/>
      <c r="X576" s="139">
        <v>0</v>
      </c>
      <c r="Y576" s="190"/>
      <c r="Z576" s="190"/>
      <c r="AA576" s="190"/>
      <c r="AB576" s="190"/>
      <c r="AC576" s="190"/>
      <c r="AD576" s="190"/>
      <c r="AE576" s="190"/>
      <c r="AF576" s="135">
        <v>0</v>
      </c>
      <c r="AG576" s="135"/>
      <c r="AH576" s="190"/>
      <c r="AI576" s="125">
        <v>0</v>
      </c>
      <c r="AJ576" s="190"/>
      <c r="AK576" s="190"/>
      <c r="AL576" s="190"/>
      <c r="AM576" s="190"/>
      <c r="AN576" s="190"/>
      <c r="AO576" s="190"/>
      <c r="AP576" s="190"/>
      <c r="AQ576" s="190"/>
      <c r="AR576" s="190"/>
      <c r="AS576" s="190"/>
      <c r="AT576" s="190"/>
      <c r="AU576" s="190"/>
      <c r="AV576" s="190"/>
      <c r="AW576" s="190">
        <v>0</v>
      </c>
      <c r="AX576" s="135">
        <v>0</v>
      </c>
      <c r="AY576" s="190"/>
      <c r="AZ576" s="190"/>
      <c r="BA576" s="190"/>
      <c r="BB576" s="190"/>
      <c r="BC576" s="190"/>
      <c r="BD576" s="135">
        <v>0</v>
      </c>
      <c r="BE576" s="190"/>
      <c r="BF576" s="190"/>
      <c r="BG576" s="135"/>
      <c r="BH576" s="190"/>
      <c r="BI576" s="190"/>
      <c r="BJ576" s="190"/>
      <c r="BK576" s="135">
        <v>0</v>
      </c>
      <c r="BL576" s="190"/>
      <c r="BM576" s="190"/>
      <c r="BN576" s="190"/>
      <c r="BO576" s="190"/>
      <c r="BP576" s="135"/>
      <c r="BQ576" s="190"/>
      <c r="BR576" s="190">
        <v>0</v>
      </c>
      <c r="BS576" s="190">
        <v>0</v>
      </c>
      <c r="BT576" s="135">
        <v>0</v>
      </c>
      <c r="BU576" s="190"/>
      <c r="BV576" s="190"/>
      <c r="BW576" s="125">
        <v>0</v>
      </c>
      <c r="BX576" s="190"/>
      <c r="BY576" s="190"/>
      <c r="BZ576" s="190"/>
      <c r="CA576" s="190"/>
      <c r="CB576" s="135">
        <v>0</v>
      </c>
      <c r="CC576" s="190"/>
      <c r="CD576" s="190"/>
      <c r="CE576" s="190"/>
      <c r="CF576" s="190"/>
      <c r="CG576" s="190"/>
      <c r="CH576" s="190"/>
      <c r="CI576" s="189"/>
      <c r="CJ576" s="202"/>
      <c r="CK576" s="189"/>
      <c r="CL576" s="189"/>
      <c r="CM576" s="202"/>
      <c r="CN576" s="203"/>
      <c r="CO576" s="202"/>
      <c r="CP576" s="188"/>
    </row>
    <row r="577" spans="1:94" s="81" customFormat="1" ht="14.25" customHeight="1" hidden="1" thickBot="1">
      <c r="A577" s="130"/>
      <c r="B577" s="131"/>
      <c r="C577" s="539" t="s">
        <v>179</v>
      </c>
      <c r="D577" s="132"/>
      <c r="E577" s="132"/>
      <c r="F577" s="133"/>
      <c r="G577" s="92">
        <f>H577-I577</f>
        <v>0</v>
      </c>
      <c r="H577" s="134"/>
      <c r="I577" s="135">
        <v>0</v>
      </c>
      <c r="J577" s="201">
        <v>0</v>
      </c>
      <c r="K577" s="137">
        <v>0</v>
      </c>
      <c r="L577" s="138"/>
      <c r="M577" s="138"/>
      <c r="N577" s="139">
        <v>0</v>
      </c>
      <c r="O577" s="138"/>
      <c r="P577" s="138"/>
      <c r="Q577" s="138"/>
      <c r="R577" s="138"/>
      <c r="S577" s="138"/>
      <c r="T577" s="139">
        <v>0</v>
      </c>
      <c r="U577" s="138"/>
      <c r="V577" s="138"/>
      <c r="W577" s="138"/>
      <c r="X577" s="139">
        <v>0</v>
      </c>
      <c r="Y577" s="138"/>
      <c r="Z577" s="138"/>
      <c r="AA577" s="138"/>
      <c r="AB577" s="138"/>
      <c r="AC577" s="138"/>
      <c r="AD577" s="138"/>
      <c r="AE577" s="138"/>
      <c r="AF577" s="139">
        <v>0</v>
      </c>
      <c r="AG577" s="139"/>
      <c r="AH577" s="209"/>
      <c r="AI577" s="125">
        <v>0</v>
      </c>
      <c r="AJ577" s="140"/>
      <c r="AK577" s="138"/>
      <c r="AL577" s="138"/>
      <c r="AM577" s="138"/>
      <c r="AN577" s="138"/>
      <c r="AO577" s="138"/>
      <c r="AP577" s="138"/>
      <c r="AQ577" s="138"/>
      <c r="AR577" s="138"/>
      <c r="AS577" s="138"/>
      <c r="AT577" s="138"/>
      <c r="AU577" s="138"/>
      <c r="AV577" s="138"/>
      <c r="AW577" s="141">
        <v>0</v>
      </c>
      <c r="AX577" s="139">
        <v>0</v>
      </c>
      <c r="AY577" s="138"/>
      <c r="AZ577" s="138"/>
      <c r="BA577" s="138">
        <v>0</v>
      </c>
      <c r="BB577" s="138"/>
      <c r="BC577" s="138"/>
      <c r="BD577" s="139">
        <v>0</v>
      </c>
      <c r="BE577" s="138"/>
      <c r="BF577" s="138"/>
      <c r="BG577" s="139"/>
      <c r="BH577" s="138"/>
      <c r="BI577" s="137"/>
      <c r="BJ577" s="137"/>
      <c r="BK577" s="139">
        <v>0</v>
      </c>
      <c r="BL577" s="138"/>
      <c r="BM577" s="138"/>
      <c r="BN577" s="138"/>
      <c r="BO577" s="138"/>
      <c r="BP577" s="139"/>
      <c r="BQ577" s="138"/>
      <c r="BR577" s="190">
        <v>0</v>
      </c>
      <c r="BS577" s="141">
        <v>0</v>
      </c>
      <c r="BT577" s="139">
        <v>0</v>
      </c>
      <c r="BU577" s="138"/>
      <c r="BV577" s="138"/>
      <c r="BW577" s="125">
        <v>0</v>
      </c>
      <c r="BX577" s="138"/>
      <c r="BY577" s="138"/>
      <c r="BZ577" s="138"/>
      <c r="CA577" s="137"/>
      <c r="CB577" s="139">
        <v>0</v>
      </c>
      <c r="CC577" s="138"/>
      <c r="CD577" s="138"/>
      <c r="CE577" s="138"/>
      <c r="CF577" s="138"/>
      <c r="CG577" s="138"/>
      <c r="CH577" s="138"/>
      <c r="CI577" s="142"/>
      <c r="CJ577" s="143"/>
      <c r="CK577" s="142"/>
      <c r="CL577" s="144"/>
      <c r="CM577" s="145"/>
      <c r="CN577" s="146"/>
      <c r="CO577" s="145"/>
      <c r="CP577" s="147"/>
    </row>
    <row r="578" spans="1:94" s="81" customFormat="1" ht="14.25" customHeight="1" hidden="1" thickBot="1">
      <c r="A578" s="149"/>
      <c r="B578" s="120"/>
      <c r="C578" s="540" t="s">
        <v>180</v>
      </c>
      <c r="D578" s="150"/>
      <c r="E578" s="150"/>
      <c r="F578" s="151"/>
      <c r="G578" s="92">
        <f>H578-I578</f>
        <v>0</v>
      </c>
      <c r="H578" s="152">
        <f>I578+BO578+CH578+CJ578</f>
        <v>0</v>
      </c>
      <c r="I578" s="123">
        <v>0</v>
      </c>
      <c r="J578" s="201">
        <v>0</v>
      </c>
      <c r="K578" s="154">
        <v>0</v>
      </c>
      <c r="L578" s="126"/>
      <c r="M578" s="126"/>
      <c r="N578" s="155">
        <v>0</v>
      </c>
      <c r="O578" s="126"/>
      <c r="P578" s="126"/>
      <c r="Q578" s="126"/>
      <c r="R578" s="126"/>
      <c r="S578" s="126"/>
      <c r="T578" s="139">
        <v>0</v>
      </c>
      <c r="U578" s="126"/>
      <c r="V578" s="126"/>
      <c r="W578" s="126"/>
      <c r="X578" s="139">
        <v>0</v>
      </c>
      <c r="Y578" s="126"/>
      <c r="Z578" s="126"/>
      <c r="AA578" s="126"/>
      <c r="AB578" s="126"/>
      <c r="AC578" s="126"/>
      <c r="AD578" s="126"/>
      <c r="AE578" s="126"/>
      <c r="AF578" s="155">
        <v>0</v>
      </c>
      <c r="AG578" s="155"/>
      <c r="AH578" s="156"/>
      <c r="AI578" s="125">
        <v>0</v>
      </c>
      <c r="AJ578" s="125"/>
      <c r="AK578" s="126"/>
      <c r="AL578" s="126"/>
      <c r="AM578" s="126"/>
      <c r="AN578" s="126"/>
      <c r="AO578" s="126"/>
      <c r="AP578" s="126"/>
      <c r="AQ578" s="126"/>
      <c r="AR578" s="126"/>
      <c r="AS578" s="126"/>
      <c r="AT578" s="126"/>
      <c r="AU578" s="126"/>
      <c r="AV578" s="126"/>
      <c r="AW578" s="141">
        <v>0</v>
      </c>
      <c r="AX578" s="139">
        <v>0</v>
      </c>
      <c r="AY578" s="126"/>
      <c r="AZ578" s="126"/>
      <c r="BA578" s="126"/>
      <c r="BB578" s="126"/>
      <c r="BC578" s="126"/>
      <c r="BD578" s="139">
        <v>0</v>
      </c>
      <c r="BE578" s="126"/>
      <c r="BF578" s="126"/>
      <c r="BG578" s="139"/>
      <c r="BH578" s="126"/>
      <c r="BI578" s="137"/>
      <c r="BJ578" s="137"/>
      <c r="BK578" s="139">
        <v>0</v>
      </c>
      <c r="BL578" s="126"/>
      <c r="BM578" s="126"/>
      <c r="BN578" s="126"/>
      <c r="BO578" s="126"/>
      <c r="BP578" s="139"/>
      <c r="BQ578" s="126"/>
      <c r="BR578" s="190">
        <v>0</v>
      </c>
      <c r="BS578" s="141">
        <v>0</v>
      </c>
      <c r="BT578" s="139">
        <v>0</v>
      </c>
      <c r="BU578" s="126"/>
      <c r="BV578" s="126"/>
      <c r="BW578" s="125">
        <v>0</v>
      </c>
      <c r="BX578" s="126"/>
      <c r="BY578" s="126"/>
      <c r="BZ578" s="126"/>
      <c r="CA578" s="137"/>
      <c r="CB578" s="139">
        <v>0</v>
      </c>
      <c r="CC578" s="126"/>
      <c r="CD578" s="126"/>
      <c r="CE578" s="126"/>
      <c r="CF578" s="126"/>
      <c r="CG578" s="126"/>
      <c r="CH578" s="126"/>
      <c r="CI578" s="157"/>
      <c r="CJ578" s="158"/>
      <c r="CK578" s="157"/>
      <c r="CL578" s="144"/>
      <c r="CM578" s="159"/>
      <c r="CN578" s="160"/>
      <c r="CO578" s="159"/>
      <c r="CP578" s="161"/>
    </row>
    <row r="579" spans="1:94" s="88" customFormat="1" ht="14.25" customHeight="1" hidden="1" thickBot="1">
      <c r="A579" s="328"/>
      <c r="B579" s="329"/>
      <c r="C579" s="553" t="s">
        <v>181</v>
      </c>
      <c r="D579" s="330"/>
      <c r="E579" s="330"/>
      <c r="F579" s="331"/>
      <c r="G579" s="92">
        <f>H579-I579</f>
        <v>0</v>
      </c>
      <c r="H579" s="431">
        <f>I579+BO579+CH579+CJ579</f>
        <v>0</v>
      </c>
      <c r="I579" s="432">
        <v>0</v>
      </c>
      <c r="J579" s="454">
        <v>0</v>
      </c>
      <c r="K579" s="437">
        <v>0</v>
      </c>
      <c r="L579" s="433"/>
      <c r="M579" s="433"/>
      <c r="N579" s="434">
        <v>0</v>
      </c>
      <c r="O579" s="433"/>
      <c r="P579" s="433"/>
      <c r="Q579" s="433"/>
      <c r="R579" s="433"/>
      <c r="S579" s="433"/>
      <c r="T579" s="434">
        <v>0</v>
      </c>
      <c r="U579" s="433"/>
      <c r="V579" s="433"/>
      <c r="W579" s="433"/>
      <c r="X579" s="434">
        <v>0</v>
      </c>
      <c r="Y579" s="433"/>
      <c r="Z579" s="433"/>
      <c r="AA579" s="433"/>
      <c r="AB579" s="433"/>
      <c r="AC579" s="433"/>
      <c r="AD579" s="433"/>
      <c r="AE579" s="433"/>
      <c r="AF579" s="434">
        <v>0</v>
      </c>
      <c r="AG579" s="434"/>
      <c r="AH579" s="435"/>
      <c r="AI579" s="455">
        <v>0</v>
      </c>
      <c r="AJ579" s="455"/>
      <c r="AK579" s="433"/>
      <c r="AL579" s="433"/>
      <c r="AM579" s="433"/>
      <c r="AN579" s="433"/>
      <c r="AO579" s="433"/>
      <c r="AP579" s="433"/>
      <c r="AQ579" s="433"/>
      <c r="AR579" s="433"/>
      <c r="AS579" s="433"/>
      <c r="AT579" s="433"/>
      <c r="AU579" s="433"/>
      <c r="AV579" s="433"/>
      <c r="AW579" s="436">
        <v>0</v>
      </c>
      <c r="AX579" s="434">
        <v>0</v>
      </c>
      <c r="AY579" s="433"/>
      <c r="AZ579" s="433"/>
      <c r="BA579" s="433"/>
      <c r="BB579" s="433"/>
      <c r="BC579" s="433"/>
      <c r="BD579" s="434">
        <v>0</v>
      </c>
      <c r="BE579" s="433"/>
      <c r="BF579" s="433"/>
      <c r="BG579" s="434"/>
      <c r="BH579" s="433"/>
      <c r="BI579" s="437"/>
      <c r="BJ579" s="437"/>
      <c r="BK579" s="434">
        <v>0</v>
      </c>
      <c r="BL579" s="433"/>
      <c r="BM579" s="433"/>
      <c r="BN579" s="433"/>
      <c r="BO579" s="433"/>
      <c r="BP579" s="434"/>
      <c r="BQ579" s="433"/>
      <c r="BR579" s="433">
        <v>0</v>
      </c>
      <c r="BS579" s="436">
        <v>0</v>
      </c>
      <c r="BT579" s="434">
        <v>0</v>
      </c>
      <c r="BU579" s="433"/>
      <c r="BV579" s="433"/>
      <c r="BW579" s="455">
        <v>0</v>
      </c>
      <c r="BX579" s="433"/>
      <c r="BY579" s="433"/>
      <c r="BZ579" s="433"/>
      <c r="CA579" s="437"/>
      <c r="CB579" s="434">
        <v>0</v>
      </c>
      <c r="CC579" s="433"/>
      <c r="CD579" s="433"/>
      <c r="CE579" s="433"/>
      <c r="CF579" s="433"/>
      <c r="CG579" s="433"/>
      <c r="CH579" s="433"/>
      <c r="CI579" s="438"/>
      <c r="CJ579" s="439"/>
      <c r="CK579" s="440"/>
      <c r="CL579" s="441"/>
      <c r="CM579" s="442"/>
      <c r="CN579" s="443"/>
      <c r="CO579" s="442"/>
      <c r="CP579" s="345"/>
    </row>
    <row r="580" spans="1:93" s="340" customFormat="1" ht="14.25" customHeight="1" thickBot="1">
      <c r="A580" s="338"/>
      <c r="B580" s="216"/>
      <c r="C580" s="550"/>
      <c r="D580" s="217"/>
      <c r="E580" s="217"/>
      <c r="F580" s="217"/>
      <c r="G580" s="377"/>
      <c r="H580" s="335"/>
      <c r="I580" s="332"/>
      <c r="J580" s="212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  <c r="V580" s="212"/>
      <c r="W580" s="212"/>
      <c r="X580" s="212"/>
      <c r="Y580" s="212"/>
      <c r="Z580" s="212"/>
      <c r="AA580" s="212"/>
      <c r="AB580" s="212"/>
      <c r="AC580" s="212"/>
      <c r="AD580" s="212"/>
      <c r="AE580" s="212"/>
      <c r="AF580" s="212"/>
      <c r="AG580" s="212"/>
      <c r="AH580" s="212"/>
      <c r="AI580" s="212"/>
      <c r="AJ580" s="212"/>
      <c r="AK580" s="212"/>
      <c r="AL580" s="212"/>
      <c r="AM580" s="212"/>
      <c r="AN580" s="212"/>
      <c r="AO580" s="212"/>
      <c r="AP580" s="212"/>
      <c r="AQ580" s="212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2"/>
      <c r="BB580" s="212"/>
      <c r="BC580" s="212"/>
      <c r="BD580" s="212"/>
      <c r="BE580" s="212"/>
      <c r="BF580" s="212"/>
      <c r="BG580" s="212"/>
      <c r="BH580" s="212"/>
      <c r="BI580" s="212"/>
      <c r="BJ580" s="212"/>
      <c r="BK580" s="212"/>
      <c r="BL580" s="212"/>
      <c r="BM580" s="212"/>
      <c r="BN580" s="212"/>
      <c r="BO580" s="212"/>
      <c r="BP580" s="212"/>
      <c r="BQ580" s="212"/>
      <c r="BR580" s="212"/>
      <c r="BS580" s="212"/>
      <c r="BT580" s="212"/>
      <c r="BU580" s="212"/>
      <c r="BV580" s="212"/>
      <c r="BW580" s="212"/>
      <c r="BX580" s="212"/>
      <c r="BY580" s="212"/>
      <c r="BZ580" s="212"/>
      <c r="CA580" s="212"/>
      <c r="CB580" s="212"/>
      <c r="CC580" s="212"/>
      <c r="CD580" s="212"/>
      <c r="CE580" s="212"/>
      <c r="CF580" s="212"/>
      <c r="CG580" s="212"/>
      <c r="CH580" s="212"/>
      <c r="CI580" s="302"/>
      <c r="CJ580" s="453"/>
      <c r="CK580" s="302"/>
      <c r="CL580" s="302"/>
      <c r="CM580" s="453"/>
      <c r="CN580" s="453"/>
      <c r="CO580" s="453"/>
    </row>
    <row r="581" spans="1:94" s="450" customFormat="1" ht="29.25" customHeight="1" thickBot="1">
      <c r="A581" s="456" t="s">
        <v>162</v>
      </c>
      <c r="B581" s="457"/>
      <c r="C581" s="559" t="s">
        <v>391</v>
      </c>
      <c r="D581" s="111"/>
      <c r="E581" s="111"/>
      <c r="F581" s="112"/>
      <c r="G581" s="113" t="e">
        <f aca="true" t="shared" si="13" ref="G581:G586">H581-I581</f>
        <v>#REF!</v>
      </c>
      <c r="H581" s="458" t="e">
        <f>#REF!+#REF!</f>
        <v>#REF!</v>
      </c>
      <c r="I581" s="459"/>
      <c r="J581" s="459"/>
      <c r="K581" s="459"/>
      <c r="L581" s="459"/>
      <c r="M581" s="459"/>
      <c r="N581" s="459"/>
      <c r="O581" s="459"/>
      <c r="P581" s="459"/>
      <c r="Q581" s="459"/>
      <c r="R581" s="459"/>
      <c r="S581" s="459"/>
      <c r="T581" s="459"/>
      <c r="U581" s="459"/>
      <c r="V581" s="459"/>
      <c r="W581" s="459"/>
      <c r="X581" s="460"/>
      <c r="Y581" s="459"/>
      <c r="Z581" s="459"/>
      <c r="AA581" s="459"/>
      <c r="AB581" s="459"/>
      <c r="AC581" s="459"/>
      <c r="AD581" s="459"/>
      <c r="AE581" s="459"/>
      <c r="AF581" s="459"/>
      <c r="AG581" s="459"/>
      <c r="AH581" s="459"/>
      <c r="AI581" s="459"/>
      <c r="AJ581" s="459"/>
      <c r="AK581" s="459"/>
      <c r="AL581" s="459"/>
      <c r="AM581" s="459"/>
      <c r="AN581" s="459"/>
      <c r="AO581" s="459"/>
      <c r="AP581" s="459"/>
      <c r="AQ581" s="459"/>
      <c r="AR581" s="459"/>
      <c r="AS581" s="459"/>
      <c r="AT581" s="459"/>
      <c r="AU581" s="459"/>
      <c r="AV581" s="459"/>
      <c r="AW581" s="459"/>
      <c r="AX581" s="459"/>
      <c r="AY581" s="459"/>
      <c r="AZ581" s="459"/>
      <c r="BA581" s="459"/>
      <c r="BB581" s="459"/>
      <c r="BC581" s="459"/>
      <c r="BD581" s="459"/>
      <c r="BE581" s="459"/>
      <c r="BF581" s="459"/>
      <c r="BG581" s="459"/>
      <c r="BH581" s="459"/>
      <c r="BI581" s="459"/>
      <c r="BJ581" s="459"/>
      <c r="BK581" s="459"/>
      <c r="BL581" s="459"/>
      <c r="BM581" s="459"/>
      <c r="BN581" s="459"/>
      <c r="BO581" s="459"/>
      <c r="BP581" s="459"/>
      <c r="BQ581" s="459"/>
      <c r="BR581" s="459"/>
      <c r="BS581" s="459"/>
      <c r="BT581" s="459"/>
      <c r="BU581" s="459"/>
      <c r="BV581" s="459"/>
      <c r="BW581" s="459"/>
      <c r="BX581" s="459"/>
      <c r="BY581" s="459"/>
      <c r="BZ581" s="459"/>
      <c r="CA581" s="459"/>
      <c r="CB581" s="459"/>
      <c r="CC581" s="459"/>
      <c r="CD581" s="459"/>
      <c r="CE581" s="459"/>
      <c r="CF581" s="459"/>
      <c r="CG581" s="459"/>
      <c r="CH581" s="459" t="e">
        <f>SUM(#REF!)</f>
        <v>#REF!</v>
      </c>
      <c r="CI581" s="461"/>
      <c r="CJ581" s="461"/>
      <c r="CK581" s="462"/>
      <c r="CL581" s="463"/>
      <c r="CM581" s="464"/>
      <c r="CN581" s="465"/>
      <c r="CO581" s="464"/>
      <c r="CP581" s="466"/>
    </row>
    <row r="582" spans="1:94" s="450" customFormat="1" ht="29.25" customHeight="1" thickBot="1">
      <c r="A582" s="456"/>
      <c r="B582" s="457"/>
      <c r="C582" s="626" t="s">
        <v>382</v>
      </c>
      <c r="D582" s="111"/>
      <c r="E582" s="111"/>
      <c r="F582" s="112"/>
      <c r="G582" s="113" t="e">
        <f t="shared" si="13"/>
        <v>#REF!</v>
      </c>
      <c r="H582" s="458" t="e">
        <f>#REF!+#REF!</f>
        <v>#REF!</v>
      </c>
      <c r="I582" s="459">
        <v>31702613</v>
      </c>
      <c r="J582" s="459">
        <v>31702613</v>
      </c>
      <c r="K582" s="459">
        <v>0</v>
      </c>
      <c r="L582" s="459">
        <v>0</v>
      </c>
      <c r="M582" s="459">
        <v>0</v>
      </c>
      <c r="N582" s="459">
        <v>0</v>
      </c>
      <c r="O582" s="459">
        <v>0</v>
      </c>
      <c r="P582" s="459">
        <v>0</v>
      </c>
      <c r="Q582" s="459">
        <v>0</v>
      </c>
      <c r="R582" s="459">
        <v>0</v>
      </c>
      <c r="S582" s="459">
        <v>0</v>
      </c>
      <c r="T582" s="459">
        <v>0</v>
      </c>
      <c r="U582" s="459">
        <v>0</v>
      </c>
      <c r="V582" s="459">
        <v>0</v>
      </c>
      <c r="W582" s="459">
        <v>0</v>
      </c>
      <c r="X582" s="459">
        <v>0</v>
      </c>
      <c r="Y582" s="459">
        <v>0</v>
      </c>
      <c r="Z582" s="459">
        <v>0</v>
      </c>
      <c r="AA582" s="459">
        <v>0</v>
      </c>
      <c r="AB582" s="459">
        <v>0</v>
      </c>
      <c r="AC582" s="459">
        <v>0</v>
      </c>
      <c r="AD582" s="459">
        <v>0</v>
      </c>
      <c r="AE582" s="459">
        <v>0</v>
      </c>
      <c r="AF582" s="459">
        <v>0</v>
      </c>
      <c r="AG582" s="459">
        <v>0</v>
      </c>
      <c r="AH582" s="459">
        <v>0</v>
      </c>
      <c r="AI582" s="459">
        <v>0</v>
      </c>
      <c r="AJ582" s="459">
        <v>0</v>
      </c>
      <c r="AK582" s="459">
        <v>0</v>
      </c>
      <c r="AL582" s="459">
        <v>0</v>
      </c>
      <c r="AM582" s="459">
        <v>0</v>
      </c>
      <c r="AN582" s="459">
        <v>0</v>
      </c>
      <c r="AO582" s="459">
        <v>0</v>
      </c>
      <c r="AP582" s="459">
        <v>0</v>
      </c>
      <c r="AQ582" s="459">
        <v>0</v>
      </c>
      <c r="AR582" s="459">
        <v>0</v>
      </c>
      <c r="AS582" s="459">
        <v>0</v>
      </c>
      <c r="AT582" s="459">
        <v>0</v>
      </c>
      <c r="AU582" s="459">
        <v>0</v>
      </c>
      <c r="AV582" s="459">
        <v>0</v>
      </c>
      <c r="AW582" s="459">
        <v>31702613</v>
      </c>
      <c r="AX582" s="459">
        <v>0</v>
      </c>
      <c r="AY582" s="459">
        <v>0</v>
      </c>
      <c r="AZ582" s="459">
        <v>0</v>
      </c>
      <c r="BA582" s="459">
        <v>0</v>
      </c>
      <c r="BB582" s="459">
        <v>0</v>
      </c>
      <c r="BC582" s="459">
        <v>0</v>
      </c>
      <c r="BD582" s="459">
        <v>31702613</v>
      </c>
      <c r="BE582" s="459">
        <v>26363643</v>
      </c>
      <c r="BF582" s="459">
        <v>5338970</v>
      </c>
      <c r="BG582" s="459">
        <v>0</v>
      </c>
      <c r="BH582" s="459">
        <v>0</v>
      </c>
      <c r="BI582" s="459">
        <v>0</v>
      </c>
      <c r="BJ582" s="459">
        <v>0</v>
      </c>
      <c r="BK582" s="459">
        <v>0</v>
      </c>
      <c r="BL582" s="459">
        <v>0</v>
      </c>
      <c r="BM582" s="459">
        <v>0</v>
      </c>
      <c r="BN582" s="459">
        <v>0</v>
      </c>
      <c r="BO582" s="459">
        <v>0</v>
      </c>
      <c r="BP582" s="459">
        <v>0</v>
      </c>
      <c r="BQ582" s="459">
        <v>0</v>
      </c>
      <c r="BR582" s="459">
        <v>0</v>
      </c>
      <c r="BS582" s="459">
        <v>0</v>
      </c>
      <c r="BT582" s="459">
        <v>0</v>
      </c>
      <c r="BU582" s="459">
        <v>0</v>
      </c>
      <c r="BV582" s="459">
        <v>0</v>
      </c>
      <c r="BW582" s="459">
        <v>0</v>
      </c>
      <c r="BX582" s="459">
        <v>0</v>
      </c>
      <c r="BY582" s="459">
        <v>0</v>
      </c>
      <c r="BZ582" s="459">
        <v>0</v>
      </c>
      <c r="CA582" s="459">
        <v>0</v>
      </c>
      <c r="CB582" s="459">
        <v>0</v>
      </c>
      <c r="CC582" s="459">
        <v>0</v>
      </c>
      <c r="CD582" s="459">
        <v>0</v>
      </c>
      <c r="CE582" s="459">
        <v>0</v>
      </c>
      <c r="CF582" s="459">
        <v>0</v>
      </c>
      <c r="CG582" s="459">
        <v>0</v>
      </c>
      <c r="CH582" s="459" t="e">
        <f>SUM(#REF!)</f>
        <v>#REF!</v>
      </c>
      <c r="CI582" s="461"/>
      <c r="CJ582" s="461"/>
      <c r="CK582" s="462"/>
      <c r="CL582" s="463"/>
      <c r="CM582" s="464"/>
      <c r="CN582" s="465"/>
      <c r="CO582" s="464"/>
      <c r="CP582" s="466"/>
    </row>
    <row r="583" spans="1:94" s="450" customFormat="1" ht="29.25" customHeight="1" thickBot="1">
      <c r="A583" s="456"/>
      <c r="B583" s="457"/>
      <c r="C583" s="626" t="s">
        <v>383</v>
      </c>
      <c r="D583" s="111"/>
      <c r="E583" s="111"/>
      <c r="F583" s="112"/>
      <c r="G583" s="113" t="e">
        <f t="shared" si="13"/>
        <v>#REF!</v>
      </c>
      <c r="H583" s="458" t="e">
        <f>#REF!+#REF!</f>
        <v>#REF!</v>
      </c>
      <c r="I583" s="459">
        <v>31702613</v>
      </c>
      <c r="J583" s="459">
        <v>31702613</v>
      </c>
      <c r="K583" s="459">
        <v>0</v>
      </c>
      <c r="L583" s="459">
        <v>0</v>
      </c>
      <c r="M583" s="459">
        <v>0</v>
      </c>
      <c r="N583" s="459">
        <v>0</v>
      </c>
      <c r="O583" s="459">
        <v>0</v>
      </c>
      <c r="P583" s="459">
        <v>0</v>
      </c>
      <c r="Q583" s="459">
        <v>0</v>
      </c>
      <c r="R583" s="459">
        <v>0</v>
      </c>
      <c r="S583" s="459">
        <v>0</v>
      </c>
      <c r="T583" s="459">
        <v>0</v>
      </c>
      <c r="U583" s="459">
        <v>0</v>
      </c>
      <c r="V583" s="459">
        <v>0</v>
      </c>
      <c r="W583" s="459">
        <v>0</v>
      </c>
      <c r="X583" s="459">
        <v>0</v>
      </c>
      <c r="Y583" s="459">
        <v>0</v>
      </c>
      <c r="Z583" s="459">
        <v>0</v>
      </c>
      <c r="AA583" s="459">
        <v>0</v>
      </c>
      <c r="AB583" s="459">
        <v>0</v>
      </c>
      <c r="AC583" s="459">
        <v>0</v>
      </c>
      <c r="AD583" s="459">
        <v>0</v>
      </c>
      <c r="AE583" s="459">
        <v>0</v>
      </c>
      <c r="AF583" s="459">
        <v>0</v>
      </c>
      <c r="AG583" s="459">
        <v>0</v>
      </c>
      <c r="AH583" s="459">
        <v>0</v>
      </c>
      <c r="AI583" s="459">
        <v>0</v>
      </c>
      <c r="AJ583" s="459">
        <v>0</v>
      </c>
      <c r="AK583" s="459">
        <v>0</v>
      </c>
      <c r="AL583" s="459">
        <v>0</v>
      </c>
      <c r="AM583" s="459">
        <v>0</v>
      </c>
      <c r="AN583" s="459">
        <v>0</v>
      </c>
      <c r="AO583" s="459">
        <v>0</v>
      </c>
      <c r="AP583" s="459">
        <v>0</v>
      </c>
      <c r="AQ583" s="459">
        <v>0</v>
      </c>
      <c r="AR583" s="459">
        <v>0</v>
      </c>
      <c r="AS583" s="459">
        <v>0</v>
      </c>
      <c r="AT583" s="459">
        <v>0</v>
      </c>
      <c r="AU583" s="459">
        <v>0</v>
      </c>
      <c r="AV583" s="459">
        <v>0</v>
      </c>
      <c r="AW583" s="459">
        <v>31702613</v>
      </c>
      <c r="AX583" s="459">
        <v>0</v>
      </c>
      <c r="AY583" s="459">
        <v>0</v>
      </c>
      <c r="AZ583" s="459">
        <v>0</v>
      </c>
      <c r="BA583" s="459">
        <v>0</v>
      </c>
      <c r="BB583" s="459">
        <v>0</v>
      </c>
      <c r="BC583" s="459">
        <v>0</v>
      </c>
      <c r="BD583" s="459">
        <v>31702613</v>
      </c>
      <c r="BE583" s="459">
        <v>26363643</v>
      </c>
      <c r="BF583" s="459">
        <v>5338970</v>
      </c>
      <c r="BG583" s="459">
        <v>0</v>
      </c>
      <c r="BH583" s="459">
        <v>0</v>
      </c>
      <c r="BI583" s="459">
        <v>0</v>
      </c>
      <c r="BJ583" s="459">
        <v>0</v>
      </c>
      <c r="BK583" s="459">
        <v>0</v>
      </c>
      <c r="BL583" s="459">
        <v>0</v>
      </c>
      <c r="BM583" s="459">
        <v>0</v>
      </c>
      <c r="BN583" s="459">
        <v>0</v>
      </c>
      <c r="BO583" s="459">
        <v>0</v>
      </c>
      <c r="BP583" s="459">
        <v>0</v>
      </c>
      <c r="BQ583" s="459">
        <v>0</v>
      </c>
      <c r="BR583" s="459">
        <v>0</v>
      </c>
      <c r="BS583" s="459">
        <v>0</v>
      </c>
      <c r="BT583" s="459">
        <v>0</v>
      </c>
      <c r="BU583" s="459">
        <v>0</v>
      </c>
      <c r="BV583" s="459">
        <v>0</v>
      </c>
      <c r="BW583" s="459">
        <v>0</v>
      </c>
      <c r="BX583" s="459">
        <v>0</v>
      </c>
      <c r="BY583" s="459">
        <v>0</v>
      </c>
      <c r="BZ583" s="459">
        <v>0</v>
      </c>
      <c r="CA583" s="459">
        <v>0</v>
      </c>
      <c r="CB583" s="459">
        <v>0</v>
      </c>
      <c r="CC583" s="459">
        <v>0</v>
      </c>
      <c r="CD583" s="459">
        <v>0</v>
      </c>
      <c r="CE583" s="459">
        <v>0</v>
      </c>
      <c r="CF583" s="459">
        <v>0</v>
      </c>
      <c r="CG583" s="459">
        <v>0</v>
      </c>
      <c r="CH583" s="459" t="e">
        <f>SUM(#REF!)</f>
        <v>#REF!</v>
      </c>
      <c r="CI583" s="461"/>
      <c r="CJ583" s="461"/>
      <c r="CK583" s="462"/>
      <c r="CL583" s="463"/>
      <c r="CM583" s="464"/>
      <c r="CN583" s="465"/>
      <c r="CO583" s="464"/>
      <c r="CP583" s="466"/>
    </row>
    <row r="584" spans="1:94" s="450" customFormat="1" ht="29.25" customHeight="1" thickBot="1">
      <c r="A584" s="456"/>
      <c r="B584" s="457" t="s">
        <v>390</v>
      </c>
      <c r="C584" s="559" t="s">
        <v>314</v>
      </c>
      <c r="D584" s="111"/>
      <c r="E584" s="111"/>
      <c r="F584" s="112"/>
      <c r="G584" s="113" t="e">
        <f t="shared" si="13"/>
        <v>#REF!</v>
      </c>
      <c r="H584" s="458" t="e">
        <f>#REF!+#REF!</f>
        <v>#REF!</v>
      </c>
      <c r="I584" s="459"/>
      <c r="J584" s="459"/>
      <c r="K584" s="459"/>
      <c r="L584" s="459"/>
      <c r="M584" s="459"/>
      <c r="N584" s="459"/>
      <c r="O584" s="459"/>
      <c r="P584" s="459"/>
      <c r="Q584" s="459"/>
      <c r="R584" s="459"/>
      <c r="S584" s="459"/>
      <c r="T584" s="459"/>
      <c r="U584" s="459"/>
      <c r="V584" s="459"/>
      <c r="W584" s="459"/>
      <c r="X584" s="460"/>
      <c r="Y584" s="459"/>
      <c r="Z584" s="459"/>
      <c r="AA584" s="459"/>
      <c r="AB584" s="459"/>
      <c r="AC584" s="459"/>
      <c r="AD584" s="459"/>
      <c r="AE584" s="459"/>
      <c r="AF584" s="459"/>
      <c r="AG584" s="459"/>
      <c r="AH584" s="459"/>
      <c r="AI584" s="459"/>
      <c r="AJ584" s="459"/>
      <c r="AK584" s="459"/>
      <c r="AL584" s="459"/>
      <c r="AM584" s="459"/>
      <c r="AN584" s="459"/>
      <c r="AO584" s="459"/>
      <c r="AP584" s="459"/>
      <c r="AQ584" s="459"/>
      <c r="AR584" s="459"/>
      <c r="AS584" s="459"/>
      <c r="AT584" s="459"/>
      <c r="AU584" s="459"/>
      <c r="AV584" s="459"/>
      <c r="AW584" s="459"/>
      <c r="AX584" s="459"/>
      <c r="AY584" s="459"/>
      <c r="AZ584" s="459"/>
      <c r="BA584" s="459"/>
      <c r="BB584" s="459"/>
      <c r="BC584" s="459"/>
      <c r="BD584" s="459"/>
      <c r="BE584" s="459"/>
      <c r="BF584" s="459"/>
      <c r="BG584" s="459"/>
      <c r="BH584" s="459"/>
      <c r="BI584" s="459"/>
      <c r="BJ584" s="459"/>
      <c r="BK584" s="459"/>
      <c r="BL584" s="459"/>
      <c r="BM584" s="459"/>
      <c r="BN584" s="459"/>
      <c r="BO584" s="459"/>
      <c r="BP584" s="459"/>
      <c r="BQ584" s="459"/>
      <c r="BR584" s="459"/>
      <c r="BS584" s="459"/>
      <c r="BT584" s="459"/>
      <c r="BU584" s="459"/>
      <c r="BV584" s="459"/>
      <c r="BW584" s="459"/>
      <c r="BX584" s="459"/>
      <c r="BY584" s="459"/>
      <c r="BZ584" s="459"/>
      <c r="CA584" s="459"/>
      <c r="CB584" s="459"/>
      <c r="CC584" s="459"/>
      <c r="CD584" s="459"/>
      <c r="CE584" s="459"/>
      <c r="CF584" s="459"/>
      <c r="CG584" s="459"/>
      <c r="CH584" s="459" t="e">
        <f>SUM(#REF!)</f>
        <v>#REF!</v>
      </c>
      <c r="CI584" s="461"/>
      <c r="CJ584" s="461"/>
      <c r="CK584" s="462"/>
      <c r="CL584" s="463"/>
      <c r="CM584" s="464"/>
      <c r="CN584" s="465"/>
      <c r="CO584" s="464"/>
      <c r="CP584" s="466"/>
    </row>
    <row r="585" spans="1:94" s="450" customFormat="1" ht="29.25" customHeight="1" thickBot="1">
      <c r="A585" s="456"/>
      <c r="B585" s="457"/>
      <c r="C585" s="626" t="s">
        <v>382</v>
      </c>
      <c r="D585" s="111"/>
      <c r="E585" s="111"/>
      <c r="F585" s="112"/>
      <c r="G585" s="113" t="e">
        <f t="shared" si="13"/>
        <v>#REF!</v>
      </c>
      <c r="H585" s="458" t="e">
        <f>#REF!+#REF!</f>
        <v>#REF!</v>
      </c>
      <c r="I585" s="459">
        <v>26363643</v>
      </c>
      <c r="J585" s="459">
        <v>26363643</v>
      </c>
      <c r="K585" s="459">
        <v>0</v>
      </c>
      <c r="L585" s="459">
        <v>0</v>
      </c>
      <c r="M585" s="459">
        <v>0</v>
      </c>
      <c r="N585" s="459">
        <v>0</v>
      </c>
      <c r="O585" s="459">
        <v>0</v>
      </c>
      <c r="P585" s="459">
        <v>0</v>
      </c>
      <c r="Q585" s="459">
        <v>0</v>
      </c>
      <c r="R585" s="459">
        <v>0</v>
      </c>
      <c r="S585" s="459">
        <v>0</v>
      </c>
      <c r="T585" s="459">
        <v>0</v>
      </c>
      <c r="U585" s="459">
        <v>0</v>
      </c>
      <c r="V585" s="459">
        <v>0</v>
      </c>
      <c r="W585" s="459">
        <v>0</v>
      </c>
      <c r="X585" s="459">
        <v>0</v>
      </c>
      <c r="Y585" s="459">
        <v>0</v>
      </c>
      <c r="Z585" s="459">
        <v>0</v>
      </c>
      <c r="AA585" s="459">
        <v>0</v>
      </c>
      <c r="AB585" s="459">
        <v>0</v>
      </c>
      <c r="AC585" s="459">
        <v>0</v>
      </c>
      <c r="AD585" s="459">
        <v>0</v>
      </c>
      <c r="AE585" s="459">
        <v>0</v>
      </c>
      <c r="AF585" s="459">
        <v>0</v>
      </c>
      <c r="AG585" s="459">
        <v>0</v>
      </c>
      <c r="AH585" s="459">
        <v>0</v>
      </c>
      <c r="AI585" s="459">
        <v>0</v>
      </c>
      <c r="AJ585" s="459">
        <v>0</v>
      </c>
      <c r="AK585" s="459">
        <v>0</v>
      </c>
      <c r="AL585" s="459">
        <v>0</v>
      </c>
      <c r="AM585" s="459">
        <v>0</v>
      </c>
      <c r="AN585" s="459">
        <v>0</v>
      </c>
      <c r="AO585" s="459">
        <v>0</v>
      </c>
      <c r="AP585" s="459">
        <v>0</v>
      </c>
      <c r="AQ585" s="459">
        <v>0</v>
      </c>
      <c r="AR585" s="459">
        <v>0</v>
      </c>
      <c r="AS585" s="459">
        <v>0</v>
      </c>
      <c r="AT585" s="459">
        <v>0</v>
      </c>
      <c r="AU585" s="459">
        <v>0</v>
      </c>
      <c r="AV585" s="459">
        <v>0</v>
      </c>
      <c r="AW585" s="459">
        <v>26363643</v>
      </c>
      <c r="AX585" s="459">
        <v>0</v>
      </c>
      <c r="AY585" s="459">
        <v>0</v>
      </c>
      <c r="AZ585" s="459">
        <v>0</v>
      </c>
      <c r="BA585" s="459">
        <v>0</v>
      </c>
      <c r="BB585" s="459">
        <v>0</v>
      </c>
      <c r="BC585" s="459">
        <v>0</v>
      </c>
      <c r="BD585" s="459">
        <v>26363643</v>
      </c>
      <c r="BE585" s="459">
        <v>26363643</v>
      </c>
      <c r="BF585" s="459">
        <v>0</v>
      </c>
      <c r="BG585" s="459">
        <v>0</v>
      </c>
      <c r="BH585" s="459">
        <v>0</v>
      </c>
      <c r="BI585" s="459">
        <v>0</v>
      </c>
      <c r="BJ585" s="459">
        <v>0</v>
      </c>
      <c r="BK585" s="459">
        <v>0</v>
      </c>
      <c r="BL585" s="459">
        <v>0</v>
      </c>
      <c r="BM585" s="459">
        <v>0</v>
      </c>
      <c r="BN585" s="459">
        <v>0</v>
      </c>
      <c r="BO585" s="459">
        <v>0</v>
      </c>
      <c r="BP585" s="459">
        <v>0</v>
      </c>
      <c r="BQ585" s="459">
        <v>0</v>
      </c>
      <c r="BR585" s="459">
        <v>0</v>
      </c>
      <c r="BS585" s="459">
        <v>0</v>
      </c>
      <c r="BT585" s="459">
        <v>0</v>
      </c>
      <c r="BU585" s="459">
        <v>0</v>
      </c>
      <c r="BV585" s="459">
        <v>0</v>
      </c>
      <c r="BW585" s="459">
        <v>0</v>
      </c>
      <c r="BX585" s="459">
        <v>0</v>
      </c>
      <c r="BY585" s="459">
        <v>0</v>
      </c>
      <c r="BZ585" s="459">
        <v>0</v>
      </c>
      <c r="CA585" s="459">
        <v>0</v>
      </c>
      <c r="CB585" s="459">
        <v>0</v>
      </c>
      <c r="CC585" s="459">
        <v>0</v>
      </c>
      <c r="CD585" s="459">
        <v>0</v>
      </c>
      <c r="CE585" s="459">
        <v>0</v>
      </c>
      <c r="CF585" s="459">
        <v>0</v>
      </c>
      <c r="CG585" s="459">
        <v>0</v>
      </c>
      <c r="CH585" s="459" t="e">
        <f>SUM(#REF!)</f>
        <v>#REF!</v>
      </c>
      <c r="CI585" s="461"/>
      <c r="CJ585" s="461"/>
      <c r="CK585" s="462"/>
      <c r="CL585" s="463"/>
      <c r="CM585" s="464"/>
      <c r="CN585" s="465"/>
      <c r="CO585" s="464"/>
      <c r="CP585" s="466"/>
    </row>
    <row r="586" spans="1:94" s="450" customFormat="1" ht="29.25" customHeight="1" thickBot="1">
      <c r="A586" s="456"/>
      <c r="B586" s="457"/>
      <c r="C586" s="626" t="s">
        <v>383</v>
      </c>
      <c r="D586" s="111"/>
      <c r="E586" s="111"/>
      <c r="F586" s="112"/>
      <c r="G586" s="113" t="e">
        <f t="shared" si="13"/>
        <v>#REF!</v>
      </c>
      <c r="H586" s="458" t="e">
        <f>#REF!+#REF!</f>
        <v>#REF!</v>
      </c>
      <c r="I586" s="459">
        <v>26363643</v>
      </c>
      <c r="J586" s="459">
        <v>26363643</v>
      </c>
      <c r="K586" s="459">
        <v>0</v>
      </c>
      <c r="L586" s="459">
        <v>0</v>
      </c>
      <c r="M586" s="459">
        <v>0</v>
      </c>
      <c r="N586" s="459">
        <v>0</v>
      </c>
      <c r="O586" s="459">
        <v>0</v>
      </c>
      <c r="P586" s="459">
        <v>0</v>
      </c>
      <c r="Q586" s="459">
        <v>0</v>
      </c>
      <c r="R586" s="459">
        <v>0</v>
      </c>
      <c r="S586" s="459">
        <v>0</v>
      </c>
      <c r="T586" s="459">
        <v>0</v>
      </c>
      <c r="U586" s="459">
        <v>0</v>
      </c>
      <c r="V586" s="459">
        <v>0</v>
      </c>
      <c r="W586" s="459">
        <v>0</v>
      </c>
      <c r="X586" s="459">
        <v>0</v>
      </c>
      <c r="Y586" s="459">
        <v>0</v>
      </c>
      <c r="Z586" s="459">
        <v>0</v>
      </c>
      <c r="AA586" s="459">
        <v>0</v>
      </c>
      <c r="AB586" s="459">
        <v>0</v>
      </c>
      <c r="AC586" s="459">
        <v>0</v>
      </c>
      <c r="AD586" s="459">
        <v>0</v>
      </c>
      <c r="AE586" s="459">
        <v>0</v>
      </c>
      <c r="AF586" s="459">
        <v>0</v>
      </c>
      <c r="AG586" s="459">
        <v>0</v>
      </c>
      <c r="AH586" s="459">
        <v>0</v>
      </c>
      <c r="AI586" s="459">
        <v>0</v>
      </c>
      <c r="AJ586" s="459">
        <v>0</v>
      </c>
      <c r="AK586" s="459">
        <v>0</v>
      </c>
      <c r="AL586" s="459">
        <v>0</v>
      </c>
      <c r="AM586" s="459">
        <v>0</v>
      </c>
      <c r="AN586" s="459">
        <v>0</v>
      </c>
      <c r="AO586" s="459">
        <v>0</v>
      </c>
      <c r="AP586" s="459">
        <v>0</v>
      </c>
      <c r="AQ586" s="459">
        <v>0</v>
      </c>
      <c r="AR586" s="459">
        <v>0</v>
      </c>
      <c r="AS586" s="459">
        <v>0</v>
      </c>
      <c r="AT586" s="459">
        <v>0</v>
      </c>
      <c r="AU586" s="459">
        <v>0</v>
      </c>
      <c r="AV586" s="459">
        <v>0</v>
      </c>
      <c r="AW586" s="459">
        <v>26363643</v>
      </c>
      <c r="AX586" s="459">
        <v>0</v>
      </c>
      <c r="AY586" s="459">
        <v>0</v>
      </c>
      <c r="AZ586" s="459">
        <v>0</v>
      </c>
      <c r="BA586" s="459">
        <v>0</v>
      </c>
      <c r="BB586" s="459">
        <v>0</v>
      </c>
      <c r="BC586" s="459">
        <v>0</v>
      </c>
      <c r="BD586" s="459">
        <v>26363643</v>
      </c>
      <c r="BE586" s="459">
        <v>26363643</v>
      </c>
      <c r="BF586" s="459">
        <v>0</v>
      </c>
      <c r="BG586" s="459">
        <v>0</v>
      </c>
      <c r="BH586" s="459">
        <v>0</v>
      </c>
      <c r="BI586" s="459">
        <v>0</v>
      </c>
      <c r="BJ586" s="459">
        <v>0</v>
      </c>
      <c r="BK586" s="459">
        <v>0</v>
      </c>
      <c r="BL586" s="459">
        <v>0</v>
      </c>
      <c r="BM586" s="459">
        <v>0</v>
      </c>
      <c r="BN586" s="459">
        <v>0</v>
      </c>
      <c r="BO586" s="459">
        <v>0</v>
      </c>
      <c r="BP586" s="459">
        <v>0</v>
      </c>
      <c r="BQ586" s="459">
        <v>0</v>
      </c>
      <c r="BR586" s="459">
        <v>0</v>
      </c>
      <c r="BS586" s="459">
        <v>0</v>
      </c>
      <c r="BT586" s="459">
        <v>0</v>
      </c>
      <c r="BU586" s="459">
        <v>0</v>
      </c>
      <c r="BV586" s="459">
        <v>0</v>
      </c>
      <c r="BW586" s="459">
        <v>0</v>
      </c>
      <c r="BX586" s="459">
        <v>0</v>
      </c>
      <c r="BY586" s="459">
        <v>0</v>
      </c>
      <c r="BZ586" s="459">
        <v>0</v>
      </c>
      <c r="CA586" s="459">
        <v>0</v>
      </c>
      <c r="CB586" s="459">
        <v>0</v>
      </c>
      <c r="CC586" s="459">
        <v>0</v>
      </c>
      <c r="CD586" s="459">
        <v>0</v>
      </c>
      <c r="CE586" s="459">
        <v>0</v>
      </c>
      <c r="CF586" s="459">
        <v>0</v>
      </c>
      <c r="CG586" s="459">
        <v>0</v>
      </c>
      <c r="CH586" s="459" t="e">
        <f>SUM(#REF!)</f>
        <v>#REF!</v>
      </c>
      <c r="CI586" s="461"/>
      <c r="CJ586" s="461"/>
      <c r="CK586" s="462"/>
      <c r="CL586" s="463"/>
      <c r="CM586" s="464"/>
      <c r="CN586" s="465"/>
      <c r="CO586" s="464"/>
      <c r="CP586" s="466"/>
    </row>
    <row r="587" spans="1:94" s="467" customFormat="1" ht="14.25" customHeight="1">
      <c r="A587" s="399"/>
      <c r="B587" s="131"/>
      <c r="C587" s="560"/>
      <c r="D587" s="132"/>
      <c r="E587" s="132"/>
      <c r="F587" s="132"/>
      <c r="G587" s="205"/>
      <c r="H587" s="207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38"/>
      <c r="Y587" s="140"/>
      <c r="Z587" s="140"/>
      <c r="AA587" s="140"/>
      <c r="AB587" s="140"/>
      <c r="AC587" s="140"/>
      <c r="AD587" s="140"/>
      <c r="AE587" s="140"/>
      <c r="AF587" s="140"/>
      <c r="AG587" s="140"/>
      <c r="AH587" s="140"/>
      <c r="AI587" s="140"/>
      <c r="AJ587" s="140"/>
      <c r="AK587" s="140"/>
      <c r="AL587" s="140"/>
      <c r="AM587" s="140"/>
      <c r="AN587" s="140"/>
      <c r="AO587" s="140"/>
      <c r="AP587" s="140"/>
      <c r="AQ587" s="140"/>
      <c r="AR587" s="140"/>
      <c r="AS587" s="140"/>
      <c r="AT587" s="140"/>
      <c r="AU587" s="140"/>
      <c r="AV587" s="140"/>
      <c r="AW587" s="140"/>
      <c r="AX587" s="140"/>
      <c r="AY587" s="140"/>
      <c r="AZ587" s="140"/>
      <c r="BA587" s="140"/>
      <c r="BB587" s="140"/>
      <c r="BC587" s="140"/>
      <c r="BD587" s="140"/>
      <c r="BE587" s="140"/>
      <c r="BF587" s="140"/>
      <c r="BG587" s="140"/>
      <c r="BH587" s="140"/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  <c r="BZ587" s="140"/>
      <c r="CA587" s="140"/>
      <c r="CB587" s="140"/>
      <c r="CC587" s="140"/>
      <c r="CD587" s="140"/>
      <c r="CE587" s="140"/>
      <c r="CF587" s="140"/>
      <c r="CG587" s="140"/>
      <c r="CH587" s="140"/>
      <c r="CI587" s="142"/>
      <c r="CJ587" s="143"/>
      <c r="CK587" s="142"/>
      <c r="CL587" s="142"/>
      <c r="CM587" s="143"/>
      <c r="CN587" s="143"/>
      <c r="CO587" s="143"/>
      <c r="CP587" s="208"/>
    </row>
    <row r="588" spans="1:94" s="97" customFormat="1" ht="14.25" customHeight="1">
      <c r="A588" s="119"/>
      <c r="B588" s="120"/>
      <c r="C588" s="540" t="s">
        <v>94</v>
      </c>
      <c r="D588" s="150"/>
      <c r="E588" s="150"/>
      <c r="F588" s="150"/>
      <c r="G588" s="121">
        <f>H588-I588</f>
        <v>0</v>
      </c>
      <c r="H588" s="122"/>
      <c r="I588" s="325"/>
      <c r="J588" s="15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55"/>
      <c r="AG588" s="155"/>
      <c r="AH588" s="156"/>
      <c r="AI588" s="126"/>
      <c r="AJ588" s="126"/>
      <c r="AK588" s="126"/>
      <c r="AL588" s="126"/>
      <c r="AM588" s="126"/>
      <c r="AN588" s="126"/>
      <c r="AO588" s="126"/>
      <c r="AP588" s="126"/>
      <c r="AQ588" s="126"/>
      <c r="AR588" s="126"/>
      <c r="AS588" s="126"/>
      <c r="AT588" s="126"/>
      <c r="AU588" s="126"/>
      <c r="AV588" s="126"/>
      <c r="AW588" s="126"/>
      <c r="AX588" s="126"/>
      <c r="AY588" s="126"/>
      <c r="AZ588" s="126"/>
      <c r="BA588" s="126"/>
      <c r="BB588" s="126"/>
      <c r="BC588" s="126"/>
      <c r="BD588" s="126"/>
      <c r="BE588" s="126"/>
      <c r="BF588" s="126"/>
      <c r="BG588" s="126"/>
      <c r="BH588" s="126"/>
      <c r="BI588" s="126"/>
      <c r="BJ588" s="126"/>
      <c r="BK588" s="126"/>
      <c r="BL588" s="126"/>
      <c r="BM588" s="126"/>
      <c r="BN588" s="126"/>
      <c r="BO588" s="126"/>
      <c r="BP588" s="126"/>
      <c r="BQ588" s="126"/>
      <c r="BR588" s="126"/>
      <c r="BS588" s="126"/>
      <c r="BT588" s="126"/>
      <c r="BU588" s="126"/>
      <c r="BV588" s="126"/>
      <c r="BW588" s="126"/>
      <c r="BX588" s="126"/>
      <c r="BY588" s="126"/>
      <c r="BZ588" s="126"/>
      <c r="CA588" s="126"/>
      <c r="CB588" s="126"/>
      <c r="CC588" s="126"/>
      <c r="CD588" s="126"/>
      <c r="CE588" s="126"/>
      <c r="CF588" s="126"/>
      <c r="CG588" s="126"/>
      <c r="CH588" s="126"/>
      <c r="CI588" s="157"/>
      <c r="CJ588" s="158"/>
      <c r="CK588" s="157"/>
      <c r="CL588" s="157"/>
      <c r="CM588" s="158"/>
      <c r="CN588" s="158"/>
      <c r="CO588" s="158"/>
      <c r="CP588" s="129"/>
    </row>
    <row r="589" spans="1:94" s="467" customFormat="1" ht="14.25" customHeight="1" thickBot="1">
      <c r="A589" s="399"/>
      <c r="B589" s="131"/>
      <c r="C589" s="539" t="s">
        <v>352</v>
      </c>
      <c r="D589" s="63" t="s">
        <v>260</v>
      </c>
      <c r="E589" s="63" t="s">
        <v>261</v>
      </c>
      <c r="F589" s="64" t="s">
        <v>262</v>
      </c>
      <c r="G589" s="205"/>
      <c r="H589" s="206"/>
      <c r="I589" s="190"/>
      <c r="J589" s="190"/>
      <c r="K589" s="190"/>
      <c r="L589" s="190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37"/>
      <c r="Y589" s="190"/>
      <c r="Z589" s="190"/>
      <c r="AA589" s="190"/>
      <c r="AB589" s="190"/>
      <c r="AC589" s="190"/>
      <c r="AD589" s="190"/>
      <c r="AE589" s="190"/>
      <c r="AF589" s="190"/>
      <c r="AG589" s="190"/>
      <c r="AH589" s="190"/>
      <c r="AI589" s="190"/>
      <c r="AJ589" s="190"/>
      <c r="AK589" s="190"/>
      <c r="AL589" s="190"/>
      <c r="AM589" s="190"/>
      <c r="AN589" s="190"/>
      <c r="AO589" s="190"/>
      <c r="AP589" s="190"/>
      <c r="AQ589" s="190"/>
      <c r="AR589" s="190"/>
      <c r="AS589" s="190"/>
      <c r="AT589" s="190"/>
      <c r="AU589" s="190"/>
      <c r="AV589" s="190"/>
      <c r="AW589" s="190"/>
      <c r="AX589" s="190"/>
      <c r="AY589" s="190"/>
      <c r="AZ589" s="190"/>
      <c r="BA589" s="190"/>
      <c r="BB589" s="190"/>
      <c r="BC589" s="190"/>
      <c r="BD589" s="190"/>
      <c r="BE589" s="190"/>
      <c r="BF589" s="190"/>
      <c r="BG589" s="190"/>
      <c r="BH589" s="190"/>
      <c r="BI589" s="190"/>
      <c r="BJ589" s="190"/>
      <c r="BK589" s="190"/>
      <c r="BL589" s="190"/>
      <c r="BM589" s="190"/>
      <c r="BN589" s="190"/>
      <c r="BO589" s="190"/>
      <c r="BP589" s="190"/>
      <c r="BQ589" s="190"/>
      <c r="BR589" s="190"/>
      <c r="BS589" s="190"/>
      <c r="BT589" s="190"/>
      <c r="BU589" s="190"/>
      <c r="BV589" s="190"/>
      <c r="BW589" s="190"/>
      <c r="BX589" s="190"/>
      <c r="BY589" s="190"/>
      <c r="BZ589" s="190"/>
      <c r="CA589" s="190"/>
      <c r="CB589" s="190"/>
      <c r="CC589" s="190"/>
      <c r="CD589" s="190"/>
      <c r="CE589" s="190"/>
      <c r="CF589" s="190"/>
      <c r="CG589" s="190"/>
      <c r="CH589" s="190"/>
      <c r="CI589" s="142"/>
      <c r="CJ589" s="143"/>
      <c r="CK589" s="142"/>
      <c r="CL589" s="142"/>
      <c r="CM589" s="143"/>
      <c r="CN589" s="143"/>
      <c r="CO589" s="143"/>
      <c r="CP589" s="208"/>
    </row>
    <row r="590" spans="1:94" s="467" customFormat="1" ht="14.25" customHeight="1" thickBot="1">
      <c r="A590" s="399"/>
      <c r="B590" s="131"/>
      <c r="C590" s="632" t="s">
        <v>382</v>
      </c>
      <c r="D590" s="63"/>
      <c r="E590" s="63"/>
      <c r="F590" s="64"/>
      <c r="G590" s="205"/>
      <c r="H590" s="206"/>
      <c r="I590" s="190">
        <v>20839708</v>
      </c>
      <c r="J590" s="190">
        <v>20839708</v>
      </c>
      <c r="K590" s="190">
        <v>0</v>
      </c>
      <c r="L590" s="190">
        <v>0</v>
      </c>
      <c r="M590" s="190">
        <v>0</v>
      </c>
      <c r="N590" s="190">
        <v>0</v>
      </c>
      <c r="O590" s="190">
        <v>0</v>
      </c>
      <c r="P590" s="190">
        <v>0</v>
      </c>
      <c r="Q590" s="190">
        <v>0</v>
      </c>
      <c r="R590" s="190">
        <v>0</v>
      </c>
      <c r="S590" s="190">
        <v>0</v>
      </c>
      <c r="T590" s="190">
        <v>0</v>
      </c>
      <c r="U590" s="190">
        <v>0</v>
      </c>
      <c r="V590" s="190">
        <v>0</v>
      </c>
      <c r="W590" s="190">
        <v>0</v>
      </c>
      <c r="X590" s="190">
        <v>0</v>
      </c>
      <c r="Y590" s="190">
        <v>0</v>
      </c>
      <c r="Z590" s="190">
        <v>0</v>
      </c>
      <c r="AA590" s="190">
        <v>0</v>
      </c>
      <c r="AB590" s="190">
        <v>0</v>
      </c>
      <c r="AC590" s="190">
        <v>0</v>
      </c>
      <c r="AD590" s="190">
        <v>0</v>
      </c>
      <c r="AE590" s="190">
        <v>0</v>
      </c>
      <c r="AF590" s="190">
        <v>0</v>
      </c>
      <c r="AG590" s="190">
        <v>0</v>
      </c>
      <c r="AH590" s="190">
        <v>0</v>
      </c>
      <c r="AI590" s="190">
        <v>0</v>
      </c>
      <c r="AJ590" s="190">
        <v>0</v>
      </c>
      <c r="AK590" s="190">
        <v>0</v>
      </c>
      <c r="AL590" s="190">
        <v>0</v>
      </c>
      <c r="AM590" s="190">
        <v>0</v>
      </c>
      <c r="AN590" s="190">
        <v>0</v>
      </c>
      <c r="AO590" s="190">
        <v>0</v>
      </c>
      <c r="AP590" s="190">
        <v>0</v>
      </c>
      <c r="AQ590" s="190">
        <v>0</v>
      </c>
      <c r="AR590" s="190">
        <v>0</v>
      </c>
      <c r="AS590" s="190">
        <v>0</v>
      </c>
      <c r="AT590" s="190">
        <v>0</v>
      </c>
      <c r="AU590" s="190">
        <v>0</v>
      </c>
      <c r="AV590" s="190">
        <v>0</v>
      </c>
      <c r="AW590" s="190">
        <v>20839708</v>
      </c>
      <c r="AX590" s="190">
        <v>0</v>
      </c>
      <c r="AY590" s="190">
        <v>0</v>
      </c>
      <c r="AZ590" s="190">
        <v>0</v>
      </c>
      <c r="BA590" s="190">
        <v>0</v>
      </c>
      <c r="BB590" s="190">
        <v>0</v>
      </c>
      <c r="BC590" s="190">
        <v>0</v>
      </c>
      <c r="BD590" s="190">
        <v>20839708</v>
      </c>
      <c r="BE590" s="190">
        <v>20839708</v>
      </c>
      <c r="BF590" s="190">
        <v>0</v>
      </c>
      <c r="BG590" s="190">
        <v>0</v>
      </c>
      <c r="BH590" s="190">
        <v>0</v>
      </c>
      <c r="BI590" s="190">
        <v>0</v>
      </c>
      <c r="BJ590" s="190">
        <v>0</v>
      </c>
      <c r="BK590" s="190">
        <v>0</v>
      </c>
      <c r="BL590" s="190">
        <v>0</v>
      </c>
      <c r="BM590" s="190">
        <v>0</v>
      </c>
      <c r="BN590" s="190">
        <v>0</v>
      </c>
      <c r="BO590" s="190">
        <v>0</v>
      </c>
      <c r="BP590" s="190">
        <v>0</v>
      </c>
      <c r="BQ590" s="190">
        <v>0</v>
      </c>
      <c r="BR590" s="190">
        <v>0</v>
      </c>
      <c r="BS590" s="190">
        <v>0</v>
      </c>
      <c r="BT590" s="190">
        <v>0</v>
      </c>
      <c r="BU590" s="190">
        <v>0</v>
      </c>
      <c r="BV590" s="190">
        <v>0</v>
      </c>
      <c r="BW590" s="190">
        <v>0</v>
      </c>
      <c r="BX590" s="190">
        <v>0</v>
      </c>
      <c r="BY590" s="190">
        <v>0</v>
      </c>
      <c r="BZ590" s="190">
        <v>0</v>
      </c>
      <c r="CA590" s="190">
        <v>0</v>
      </c>
      <c r="CB590" s="190">
        <v>0</v>
      </c>
      <c r="CC590" s="190">
        <v>0</v>
      </c>
      <c r="CD590" s="190">
        <v>0</v>
      </c>
      <c r="CE590" s="190">
        <v>0</v>
      </c>
      <c r="CF590" s="190">
        <v>0</v>
      </c>
      <c r="CG590" s="190">
        <v>0</v>
      </c>
      <c r="CH590" s="190" t="e">
        <f>SUM(#REF!)</f>
        <v>#REF!</v>
      </c>
      <c r="CI590" s="142"/>
      <c r="CJ590" s="143"/>
      <c r="CK590" s="142"/>
      <c r="CL590" s="142"/>
      <c r="CM590" s="143"/>
      <c r="CN590" s="143"/>
      <c r="CO590" s="143"/>
      <c r="CP590" s="208"/>
    </row>
    <row r="591" spans="1:94" s="467" customFormat="1" ht="14.25" customHeight="1" thickBot="1">
      <c r="A591" s="399"/>
      <c r="B591" s="131"/>
      <c r="C591" s="632" t="s">
        <v>383</v>
      </c>
      <c r="D591" s="63"/>
      <c r="E591" s="63"/>
      <c r="F591" s="64"/>
      <c r="G591" s="205"/>
      <c r="H591" s="206"/>
      <c r="I591" s="190">
        <v>20839708</v>
      </c>
      <c r="J591" s="190">
        <v>20839708</v>
      </c>
      <c r="K591" s="190">
        <v>0</v>
      </c>
      <c r="L591" s="190">
        <v>0</v>
      </c>
      <c r="M591" s="190">
        <v>0</v>
      </c>
      <c r="N591" s="190">
        <v>0</v>
      </c>
      <c r="O591" s="190">
        <v>0</v>
      </c>
      <c r="P591" s="190">
        <v>0</v>
      </c>
      <c r="Q591" s="190">
        <v>0</v>
      </c>
      <c r="R591" s="190">
        <v>0</v>
      </c>
      <c r="S591" s="190">
        <v>0</v>
      </c>
      <c r="T591" s="190">
        <v>0</v>
      </c>
      <c r="U591" s="190">
        <v>0</v>
      </c>
      <c r="V591" s="190">
        <v>0</v>
      </c>
      <c r="W591" s="190">
        <v>0</v>
      </c>
      <c r="X591" s="190">
        <v>0</v>
      </c>
      <c r="Y591" s="190">
        <v>0</v>
      </c>
      <c r="Z591" s="190">
        <v>0</v>
      </c>
      <c r="AA591" s="190">
        <v>0</v>
      </c>
      <c r="AB591" s="190">
        <v>0</v>
      </c>
      <c r="AC591" s="190">
        <v>0</v>
      </c>
      <c r="AD591" s="190">
        <v>0</v>
      </c>
      <c r="AE591" s="190">
        <v>0</v>
      </c>
      <c r="AF591" s="190">
        <v>0</v>
      </c>
      <c r="AG591" s="190">
        <v>0</v>
      </c>
      <c r="AH591" s="190">
        <v>0</v>
      </c>
      <c r="AI591" s="190">
        <v>0</v>
      </c>
      <c r="AJ591" s="190">
        <v>0</v>
      </c>
      <c r="AK591" s="190">
        <v>0</v>
      </c>
      <c r="AL591" s="190">
        <v>0</v>
      </c>
      <c r="AM591" s="190">
        <v>0</v>
      </c>
      <c r="AN591" s="190">
        <v>0</v>
      </c>
      <c r="AO591" s="190">
        <v>0</v>
      </c>
      <c r="AP591" s="190">
        <v>0</v>
      </c>
      <c r="AQ591" s="190">
        <v>0</v>
      </c>
      <c r="AR591" s="190">
        <v>0</v>
      </c>
      <c r="AS591" s="190">
        <v>0</v>
      </c>
      <c r="AT591" s="190">
        <v>0</v>
      </c>
      <c r="AU591" s="190">
        <v>0</v>
      </c>
      <c r="AV591" s="190">
        <v>0</v>
      </c>
      <c r="AW591" s="190">
        <v>20839708</v>
      </c>
      <c r="AX591" s="190">
        <v>0</v>
      </c>
      <c r="AY591" s="190">
        <v>0</v>
      </c>
      <c r="AZ591" s="190">
        <v>0</v>
      </c>
      <c r="BA591" s="190">
        <v>0</v>
      </c>
      <c r="BB591" s="190">
        <v>0</v>
      </c>
      <c r="BC591" s="190">
        <v>0</v>
      </c>
      <c r="BD591" s="190">
        <v>20839708</v>
      </c>
      <c r="BE591" s="190">
        <v>20839708</v>
      </c>
      <c r="BF591" s="190">
        <v>0</v>
      </c>
      <c r="BG591" s="190">
        <v>0</v>
      </c>
      <c r="BH591" s="190">
        <v>0</v>
      </c>
      <c r="BI591" s="190">
        <v>0</v>
      </c>
      <c r="BJ591" s="190">
        <v>0</v>
      </c>
      <c r="BK591" s="190">
        <v>0</v>
      </c>
      <c r="BL591" s="190">
        <v>0</v>
      </c>
      <c r="BM591" s="190">
        <v>0</v>
      </c>
      <c r="BN591" s="190">
        <v>0</v>
      </c>
      <c r="BO591" s="190">
        <v>0</v>
      </c>
      <c r="BP591" s="190">
        <v>0</v>
      </c>
      <c r="BQ591" s="190">
        <v>0</v>
      </c>
      <c r="BR591" s="190">
        <v>0</v>
      </c>
      <c r="BS591" s="190">
        <v>0</v>
      </c>
      <c r="BT591" s="190">
        <v>0</v>
      </c>
      <c r="BU591" s="190">
        <v>0</v>
      </c>
      <c r="BV591" s="190">
        <v>0</v>
      </c>
      <c r="BW591" s="190">
        <v>0</v>
      </c>
      <c r="BX591" s="190">
        <v>0</v>
      </c>
      <c r="BY591" s="190">
        <v>0</v>
      </c>
      <c r="BZ591" s="190">
        <v>0</v>
      </c>
      <c r="CA591" s="190">
        <v>0</v>
      </c>
      <c r="CB591" s="190">
        <v>0</v>
      </c>
      <c r="CC591" s="190">
        <v>0</v>
      </c>
      <c r="CD591" s="190">
        <v>0</v>
      </c>
      <c r="CE591" s="190">
        <v>0</v>
      </c>
      <c r="CF591" s="190">
        <v>0</v>
      </c>
      <c r="CG591" s="190">
        <v>0</v>
      </c>
      <c r="CH591" s="190" t="e">
        <f>SUM(#REF!)</f>
        <v>#REF!</v>
      </c>
      <c r="CI591" s="142"/>
      <c r="CJ591" s="143"/>
      <c r="CK591" s="142"/>
      <c r="CL591" s="142"/>
      <c r="CM591" s="143"/>
      <c r="CN591" s="143"/>
      <c r="CO591" s="143"/>
      <c r="CP591" s="208"/>
    </row>
    <row r="592" spans="1:93" s="129" customFormat="1" ht="14.25" customHeight="1">
      <c r="A592" s="119"/>
      <c r="B592" s="120"/>
      <c r="C592" s="540"/>
      <c r="D592" s="150"/>
      <c r="E592" s="150"/>
      <c r="F592" s="150"/>
      <c r="G592" s="121"/>
      <c r="H592" s="127"/>
      <c r="I592" s="125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6"/>
      <c r="AJ592" s="126"/>
      <c r="AK592" s="126"/>
      <c r="AL592" s="126"/>
      <c r="AM592" s="126"/>
      <c r="AN592" s="126"/>
      <c r="AO592" s="126"/>
      <c r="AP592" s="126"/>
      <c r="AQ592" s="126"/>
      <c r="AR592" s="126"/>
      <c r="AS592" s="126"/>
      <c r="AT592" s="126"/>
      <c r="AU592" s="126"/>
      <c r="AV592" s="126"/>
      <c r="AW592" s="126"/>
      <c r="AX592" s="126"/>
      <c r="AY592" s="126"/>
      <c r="AZ592" s="126"/>
      <c r="BA592" s="126"/>
      <c r="BB592" s="126"/>
      <c r="BC592" s="126"/>
      <c r="BD592" s="126"/>
      <c r="BE592" s="126"/>
      <c r="BF592" s="126"/>
      <c r="BG592" s="126"/>
      <c r="BH592" s="126"/>
      <c r="BI592" s="126"/>
      <c r="BJ592" s="126"/>
      <c r="BK592" s="126"/>
      <c r="BL592" s="126"/>
      <c r="BM592" s="126"/>
      <c r="BN592" s="126"/>
      <c r="BO592" s="126"/>
      <c r="BP592" s="126"/>
      <c r="BQ592" s="126"/>
      <c r="BR592" s="126"/>
      <c r="BS592" s="126"/>
      <c r="BT592" s="126"/>
      <c r="BU592" s="126"/>
      <c r="BV592" s="126"/>
      <c r="BW592" s="126"/>
      <c r="BX592" s="126"/>
      <c r="BY592" s="126"/>
      <c r="BZ592" s="126"/>
      <c r="CA592" s="126"/>
      <c r="CB592" s="126"/>
      <c r="CC592" s="126"/>
      <c r="CD592" s="126"/>
      <c r="CE592" s="126"/>
      <c r="CF592" s="126"/>
      <c r="CG592" s="126"/>
      <c r="CH592" s="126"/>
      <c r="CI592" s="157"/>
      <c r="CJ592" s="158"/>
      <c r="CK592" s="157"/>
      <c r="CL592" s="157"/>
      <c r="CM592" s="158"/>
      <c r="CN592" s="158"/>
      <c r="CO592" s="158"/>
    </row>
    <row r="593" spans="1:94" s="467" customFormat="1" ht="30" customHeight="1">
      <c r="A593" s="690" t="s">
        <v>388</v>
      </c>
      <c r="B593" s="691"/>
      <c r="C593" s="692"/>
      <c r="D593" s="63" t="s">
        <v>209</v>
      </c>
      <c r="E593" s="63" t="s">
        <v>273</v>
      </c>
      <c r="F593" s="64" t="s">
        <v>366</v>
      </c>
      <c r="G593" s="205"/>
      <c r="H593" s="206"/>
      <c r="I593" s="190"/>
      <c r="J593" s="190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37"/>
      <c r="Y593" s="190"/>
      <c r="Z593" s="190"/>
      <c r="AA593" s="190"/>
      <c r="AB593" s="190"/>
      <c r="AC593" s="190"/>
      <c r="AD593" s="190"/>
      <c r="AE593" s="190"/>
      <c r="AF593" s="190"/>
      <c r="AG593" s="190"/>
      <c r="AH593" s="190"/>
      <c r="AI593" s="190"/>
      <c r="AJ593" s="190"/>
      <c r="AK593" s="190"/>
      <c r="AL593" s="190"/>
      <c r="AM593" s="190"/>
      <c r="AN593" s="190"/>
      <c r="AO593" s="190"/>
      <c r="AP593" s="190"/>
      <c r="AQ593" s="190"/>
      <c r="AR593" s="190"/>
      <c r="AS593" s="190"/>
      <c r="AT593" s="190"/>
      <c r="AU593" s="190"/>
      <c r="AV593" s="190"/>
      <c r="AW593" s="190"/>
      <c r="AX593" s="190"/>
      <c r="AY593" s="190"/>
      <c r="AZ593" s="190"/>
      <c r="BA593" s="190"/>
      <c r="BB593" s="190"/>
      <c r="BC593" s="190"/>
      <c r="BD593" s="190"/>
      <c r="BE593" s="190"/>
      <c r="BF593" s="190"/>
      <c r="BG593" s="190"/>
      <c r="BH593" s="190"/>
      <c r="BI593" s="190"/>
      <c r="BJ593" s="190"/>
      <c r="BK593" s="190"/>
      <c r="BL593" s="190"/>
      <c r="BM593" s="190"/>
      <c r="BN593" s="190"/>
      <c r="BO593" s="190"/>
      <c r="BP593" s="190"/>
      <c r="BQ593" s="190"/>
      <c r="BR593" s="190"/>
      <c r="BS593" s="190"/>
      <c r="BT593" s="190"/>
      <c r="BU593" s="190"/>
      <c r="BV593" s="190"/>
      <c r="BW593" s="190"/>
      <c r="BX593" s="190"/>
      <c r="BY593" s="190"/>
      <c r="BZ593" s="190"/>
      <c r="CA593" s="190"/>
      <c r="CB593" s="190"/>
      <c r="CC593" s="190"/>
      <c r="CD593" s="190"/>
      <c r="CE593" s="190"/>
      <c r="CF593" s="190"/>
      <c r="CG593" s="190"/>
      <c r="CH593" s="190" t="e">
        <f>SUM(#REF!)</f>
        <v>#REF!</v>
      </c>
      <c r="CI593" s="142"/>
      <c r="CJ593" s="143"/>
      <c r="CK593" s="142"/>
      <c r="CL593" s="142"/>
      <c r="CM593" s="143"/>
      <c r="CN593" s="143"/>
      <c r="CO593" s="143"/>
      <c r="CP593" s="208"/>
    </row>
    <row r="594" spans="1:94" s="467" customFormat="1" ht="30" customHeight="1">
      <c r="A594" s="690" t="s">
        <v>382</v>
      </c>
      <c r="B594" s="691"/>
      <c r="C594" s="692"/>
      <c r="D594" s="63"/>
      <c r="E594" s="63"/>
      <c r="F594" s="64"/>
      <c r="G594" s="205"/>
      <c r="H594" s="206"/>
      <c r="I594" s="190">
        <v>2450000</v>
      </c>
      <c r="J594" s="190">
        <v>2450000</v>
      </c>
      <c r="K594" s="190">
        <v>0</v>
      </c>
      <c r="L594" s="190">
        <v>0</v>
      </c>
      <c r="M594" s="190">
        <v>0</v>
      </c>
      <c r="N594" s="190">
        <v>0</v>
      </c>
      <c r="O594" s="190">
        <v>0</v>
      </c>
      <c r="P594" s="190">
        <v>0</v>
      </c>
      <c r="Q594" s="190">
        <v>0</v>
      </c>
      <c r="R594" s="190">
        <v>0</v>
      </c>
      <c r="S594" s="190">
        <v>0</v>
      </c>
      <c r="T594" s="190">
        <v>0</v>
      </c>
      <c r="U594" s="190">
        <v>0</v>
      </c>
      <c r="V594" s="190">
        <v>0</v>
      </c>
      <c r="W594" s="190">
        <v>0</v>
      </c>
      <c r="X594" s="190">
        <v>0</v>
      </c>
      <c r="Y594" s="190">
        <v>0</v>
      </c>
      <c r="Z594" s="190">
        <v>0</v>
      </c>
      <c r="AA594" s="190">
        <v>0</v>
      </c>
      <c r="AB594" s="190">
        <v>0</v>
      </c>
      <c r="AC594" s="190">
        <v>0</v>
      </c>
      <c r="AD594" s="190">
        <v>0</v>
      </c>
      <c r="AE594" s="190">
        <v>0</v>
      </c>
      <c r="AF594" s="190">
        <v>0</v>
      </c>
      <c r="AG594" s="190">
        <v>0</v>
      </c>
      <c r="AH594" s="190">
        <v>0</v>
      </c>
      <c r="AI594" s="190">
        <v>0</v>
      </c>
      <c r="AJ594" s="190">
        <v>0</v>
      </c>
      <c r="AK594" s="190">
        <v>0</v>
      </c>
      <c r="AL594" s="190">
        <v>0</v>
      </c>
      <c r="AM594" s="190">
        <v>0</v>
      </c>
      <c r="AN594" s="190">
        <v>0</v>
      </c>
      <c r="AO594" s="190">
        <v>0</v>
      </c>
      <c r="AP594" s="190">
        <v>0</v>
      </c>
      <c r="AQ594" s="190">
        <v>0</v>
      </c>
      <c r="AR594" s="190">
        <v>0</v>
      </c>
      <c r="AS594" s="190">
        <v>0</v>
      </c>
      <c r="AT594" s="190">
        <v>0</v>
      </c>
      <c r="AU594" s="190">
        <v>0</v>
      </c>
      <c r="AV594" s="190">
        <v>0</v>
      </c>
      <c r="AW594" s="190">
        <v>2450000</v>
      </c>
      <c r="AX594" s="190">
        <v>0</v>
      </c>
      <c r="AY594" s="190">
        <v>0</v>
      </c>
      <c r="AZ594" s="190">
        <v>0</v>
      </c>
      <c r="BA594" s="190">
        <v>0</v>
      </c>
      <c r="BB594" s="190">
        <v>0</v>
      </c>
      <c r="BC594" s="190">
        <v>0</v>
      </c>
      <c r="BD594" s="190">
        <v>2450000</v>
      </c>
      <c r="BE594" s="190">
        <v>2450000</v>
      </c>
      <c r="BF594" s="190">
        <v>0</v>
      </c>
      <c r="BG594" s="190">
        <v>0</v>
      </c>
      <c r="BH594" s="190">
        <v>0</v>
      </c>
      <c r="BI594" s="190">
        <v>0</v>
      </c>
      <c r="BJ594" s="190">
        <v>0</v>
      </c>
      <c r="BK594" s="190">
        <v>0</v>
      </c>
      <c r="BL594" s="190">
        <v>0</v>
      </c>
      <c r="BM594" s="190">
        <v>0</v>
      </c>
      <c r="BN594" s="190">
        <v>0</v>
      </c>
      <c r="BO594" s="190">
        <v>0</v>
      </c>
      <c r="BP594" s="190">
        <v>0</v>
      </c>
      <c r="BQ594" s="190">
        <v>0</v>
      </c>
      <c r="BR594" s="190">
        <v>0</v>
      </c>
      <c r="BS594" s="190">
        <v>0</v>
      </c>
      <c r="BT594" s="190">
        <v>0</v>
      </c>
      <c r="BU594" s="190">
        <v>0</v>
      </c>
      <c r="BV594" s="190">
        <v>0</v>
      </c>
      <c r="BW594" s="190">
        <v>0</v>
      </c>
      <c r="BX594" s="190">
        <v>0</v>
      </c>
      <c r="BY594" s="190">
        <v>0</v>
      </c>
      <c r="BZ594" s="190">
        <v>0</v>
      </c>
      <c r="CA594" s="190">
        <v>0</v>
      </c>
      <c r="CB594" s="190">
        <v>0</v>
      </c>
      <c r="CC594" s="190">
        <v>0</v>
      </c>
      <c r="CD594" s="190">
        <v>0</v>
      </c>
      <c r="CE594" s="190">
        <v>0</v>
      </c>
      <c r="CF594" s="190">
        <v>0</v>
      </c>
      <c r="CG594" s="190">
        <v>0</v>
      </c>
      <c r="CH594" s="190" t="e">
        <f>SUM(CH595:CH596)</f>
        <v>#REF!</v>
      </c>
      <c r="CI594" s="142"/>
      <c r="CJ594" s="143"/>
      <c r="CK594" s="142"/>
      <c r="CL594" s="142"/>
      <c r="CM594" s="143"/>
      <c r="CN594" s="143"/>
      <c r="CO594" s="143"/>
      <c r="CP594" s="208"/>
    </row>
    <row r="595" spans="1:94" s="467" customFormat="1" ht="30" customHeight="1">
      <c r="A595" s="690" t="s">
        <v>383</v>
      </c>
      <c r="B595" s="691"/>
      <c r="C595" s="692"/>
      <c r="D595" s="63"/>
      <c r="E595" s="63"/>
      <c r="F595" s="64"/>
      <c r="G595" s="205"/>
      <c r="H595" s="206"/>
      <c r="I595" s="190">
        <v>2450000</v>
      </c>
      <c r="J595" s="190">
        <v>2450000</v>
      </c>
      <c r="K595" s="190">
        <v>0</v>
      </c>
      <c r="L595" s="190">
        <v>0</v>
      </c>
      <c r="M595" s="190">
        <v>0</v>
      </c>
      <c r="N595" s="190">
        <v>0</v>
      </c>
      <c r="O595" s="190">
        <v>0</v>
      </c>
      <c r="P595" s="190">
        <v>0</v>
      </c>
      <c r="Q595" s="190">
        <v>0</v>
      </c>
      <c r="R595" s="190">
        <v>0</v>
      </c>
      <c r="S595" s="190">
        <v>0</v>
      </c>
      <c r="T595" s="190">
        <v>0</v>
      </c>
      <c r="U595" s="190">
        <v>0</v>
      </c>
      <c r="V595" s="190">
        <v>0</v>
      </c>
      <c r="W595" s="190">
        <v>0</v>
      </c>
      <c r="X595" s="190">
        <v>0</v>
      </c>
      <c r="Y595" s="190">
        <v>0</v>
      </c>
      <c r="Z595" s="190">
        <v>0</v>
      </c>
      <c r="AA595" s="190">
        <v>0</v>
      </c>
      <c r="AB595" s="190">
        <v>0</v>
      </c>
      <c r="AC595" s="190">
        <v>0</v>
      </c>
      <c r="AD595" s="190">
        <v>0</v>
      </c>
      <c r="AE595" s="190">
        <v>0</v>
      </c>
      <c r="AF595" s="190">
        <v>0</v>
      </c>
      <c r="AG595" s="190">
        <v>0</v>
      </c>
      <c r="AH595" s="190">
        <v>0</v>
      </c>
      <c r="AI595" s="190">
        <v>0</v>
      </c>
      <c r="AJ595" s="190">
        <v>0</v>
      </c>
      <c r="AK595" s="190">
        <v>0</v>
      </c>
      <c r="AL595" s="190">
        <v>0</v>
      </c>
      <c r="AM595" s="190">
        <v>0</v>
      </c>
      <c r="AN595" s="190">
        <v>0</v>
      </c>
      <c r="AO595" s="190">
        <v>0</v>
      </c>
      <c r="AP595" s="190">
        <v>0</v>
      </c>
      <c r="AQ595" s="190">
        <v>0</v>
      </c>
      <c r="AR595" s="190">
        <v>0</v>
      </c>
      <c r="AS595" s="190">
        <v>0</v>
      </c>
      <c r="AT595" s="190">
        <v>0</v>
      </c>
      <c r="AU595" s="190">
        <v>0</v>
      </c>
      <c r="AV595" s="190">
        <v>0</v>
      </c>
      <c r="AW595" s="190">
        <v>2450000</v>
      </c>
      <c r="AX595" s="190">
        <v>0</v>
      </c>
      <c r="AY595" s="190">
        <v>0</v>
      </c>
      <c r="AZ595" s="190">
        <v>0</v>
      </c>
      <c r="BA595" s="190">
        <v>0</v>
      </c>
      <c r="BB595" s="190">
        <v>0</v>
      </c>
      <c r="BC595" s="190">
        <v>0</v>
      </c>
      <c r="BD595" s="190">
        <v>2450000</v>
      </c>
      <c r="BE595" s="190">
        <v>2450000</v>
      </c>
      <c r="BF595" s="190">
        <v>0</v>
      </c>
      <c r="BG595" s="190">
        <v>0</v>
      </c>
      <c r="BH595" s="190">
        <v>0</v>
      </c>
      <c r="BI595" s="190">
        <v>0</v>
      </c>
      <c r="BJ595" s="190">
        <v>0</v>
      </c>
      <c r="BK595" s="190">
        <v>0</v>
      </c>
      <c r="BL595" s="190">
        <v>0</v>
      </c>
      <c r="BM595" s="190">
        <v>0</v>
      </c>
      <c r="BN595" s="190">
        <v>0</v>
      </c>
      <c r="BO595" s="190">
        <v>0</v>
      </c>
      <c r="BP595" s="190">
        <v>0</v>
      </c>
      <c r="BQ595" s="190">
        <v>0</v>
      </c>
      <c r="BR595" s="190">
        <v>0</v>
      </c>
      <c r="BS595" s="190">
        <v>0</v>
      </c>
      <c r="BT595" s="190">
        <v>0</v>
      </c>
      <c r="BU595" s="190">
        <v>0</v>
      </c>
      <c r="BV595" s="190">
        <v>0</v>
      </c>
      <c r="BW595" s="190">
        <v>0</v>
      </c>
      <c r="BX595" s="190">
        <v>0</v>
      </c>
      <c r="BY595" s="190">
        <v>0</v>
      </c>
      <c r="BZ595" s="190">
        <v>0</v>
      </c>
      <c r="CA595" s="190">
        <v>0</v>
      </c>
      <c r="CB595" s="190">
        <v>0</v>
      </c>
      <c r="CC595" s="190">
        <v>0</v>
      </c>
      <c r="CD595" s="190">
        <v>0</v>
      </c>
      <c r="CE595" s="190">
        <v>0</v>
      </c>
      <c r="CF595" s="190">
        <v>0</v>
      </c>
      <c r="CG595" s="190">
        <v>0</v>
      </c>
      <c r="CH595" s="190" t="e">
        <f>SUM(CH596:CH598)</f>
        <v>#REF!</v>
      </c>
      <c r="CI595" s="142"/>
      <c r="CJ595" s="143"/>
      <c r="CK595" s="142"/>
      <c r="CL595" s="142"/>
      <c r="CM595" s="143"/>
      <c r="CN595" s="143"/>
      <c r="CO595" s="143"/>
      <c r="CP595" s="208"/>
    </row>
    <row r="596" spans="1:93" s="129" customFormat="1" ht="14.25" customHeight="1">
      <c r="A596" s="119"/>
      <c r="B596" s="120"/>
      <c r="C596" s="540"/>
      <c r="D596" s="150"/>
      <c r="E596" s="150"/>
      <c r="F596" s="150"/>
      <c r="G596" s="121"/>
      <c r="H596" s="127"/>
      <c r="I596" s="125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6"/>
      <c r="AJ596" s="126"/>
      <c r="AK596" s="126"/>
      <c r="AL596" s="126"/>
      <c r="AM596" s="126"/>
      <c r="AN596" s="126"/>
      <c r="AO596" s="126"/>
      <c r="AP596" s="126"/>
      <c r="AQ596" s="126"/>
      <c r="AR596" s="126"/>
      <c r="AS596" s="126"/>
      <c r="AT596" s="126"/>
      <c r="AU596" s="126"/>
      <c r="AV596" s="126"/>
      <c r="AW596" s="126"/>
      <c r="AX596" s="126"/>
      <c r="AY596" s="126"/>
      <c r="AZ596" s="126"/>
      <c r="BA596" s="126"/>
      <c r="BB596" s="126"/>
      <c r="BC596" s="126"/>
      <c r="BD596" s="126"/>
      <c r="BE596" s="126"/>
      <c r="BF596" s="126"/>
      <c r="BG596" s="126"/>
      <c r="BH596" s="126"/>
      <c r="BI596" s="126"/>
      <c r="BJ596" s="126"/>
      <c r="BK596" s="126"/>
      <c r="BL596" s="126"/>
      <c r="BM596" s="126"/>
      <c r="BN596" s="126"/>
      <c r="BO596" s="126"/>
      <c r="BP596" s="126"/>
      <c r="BQ596" s="126"/>
      <c r="BR596" s="126"/>
      <c r="BS596" s="126"/>
      <c r="BT596" s="126"/>
      <c r="BU596" s="126"/>
      <c r="BV596" s="126"/>
      <c r="BW596" s="126"/>
      <c r="BX596" s="126"/>
      <c r="BY596" s="126"/>
      <c r="BZ596" s="126"/>
      <c r="CA596" s="126"/>
      <c r="CB596" s="126"/>
      <c r="CC596" s="126"/>
      <c r="CD596" s="126"/>
      <c r="CE596" s="126"/>
      <c r="CF596" s="126"/>
      <c r="CG596" s="126"/>
      <c r="CH596" s="126"/>
      <c r="CI596" s="157"/>
      <c r="CJ596" s="158"/>
      <c r="CK596" s="157"/>
      <c r="CL596" s="157"/>
      <c r="CM596" s="158"/>
      <c r="CN596" s="158"/>
      <c r="CO596" s="158"/>
    </row>
    <row r="597" spans="1:94" s="467" customFormat="1" ht="14.25" customHeight="1">
      <c r="A597" s="399"/>
      <c r="B597" s="131"/>
      <c r="C597" s="539" t="s">
        <v>351</v>
      </c>
      <c r="D597" s="132" t="s">
        <v>159</v>
      </c>
      <c r="E597" s="132" t="s">
        <v>103</v>
      </c>
      <c r="F597" s="132" t="s">
        <v>268</v>
      </c>
      <c r="G597" s="205"/>
      <c r="H597" s="206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0"/>
      <c r="V597" s="190"/>
      <c r="W597" s="190"/>
      <c r="X597" s="137"/>
      <c r="Y597" s="190"/>
      <c r="Z597" s="190"/>
      <c r="AA597" s="190"/>
      <c r="AB597" s="190"/>
      <c r="AC597" s="190"/>
      <c r="AD597" s="190"/>
      <c r="AE597" s="190"/>
      <c r="AF597" s="190"/>
      <c r="AG597" s="190"/>
      <c r="AH597" s="190"/>
      <c r="AI597" s="190"/>
      <c r="AJ597" s="190"/>
      <c r="AK597" s="190"/>
      <c r="AL597" s="190"/>
      <c r="AM597" s="190"/>
      <c r="AN597" s="190"/>
      <c r="AO597" s="190"/>
      <c r="AP597" s="190"/>
      <c r="AQ597" s="190"/>
      <c r="AR597" s="190"/>
      <c r="AS597" s="190"/>
      <c r="AT597" s="190"/>
      <c r="AU597" s="190"/>
      <c r="AV597" s="190"/>
      <c r="AW597" s="190"/>
      <c r="AX597" s="190"/>
      <c r="AY597" s="190"/>
      <c r="AZ597" s="190"/>
      <c r="BA597" s="190"/>
      <c r="BB597" s="190"/>
      <c r="BC597" s="190"/>
      <c r="BD597" s="190"/>
      <c r="BE597" s="190"/>
      <c r="BF597" s="190"/>
      <c r="BG597" s="190"/>
      <c r="BH597" s="190"/>
      <c r="BI597" s="190"/>
      <c r="BJ597" s="190"/>
      <c r="BK597" s="190"/>
      <c r="BL597" s="190"/>
      <c r="BM597" s="190"/>
      <c r="BN597" s="190"/>
      <c r="BO597" s="190"/>
      <c r="BP597" s="190"/>
      <c r="BQ597" s="190"/>
      <c r="BR597" s="190"/>
      <c r="BS597" s="190"/>
      <c r="BT597" s="190"/>
      <c r="BU597" s="190"/>
      <c r="BV597" s="190"/>
      <c r="BW597" s="190"/>
      <c r="BX597" s="190"/>
      <c r="BY597" s="190"/>
      <c r="BZ597" s="190"/>
      <c r="CA597" s="190"/>
      <c r="CB597" s="190"/>
      <c r="CC597" s="190"/>
      <c r="CD597" s="190"/>
      <c r="CE597" s="190"/>
      <c r="CF597" s="190"/>
      <c r="CG597" s="190"/>
      <c r="CH597" s="190" t="e">
        <f>SUM(#REF!)</f>
        <v>#REF!</v>
      </c>
      <c r="CI597" s="142"/>
      <c r="CJ597" s="143"/>
      <c r="CK597" s="142"/>
      <c r="CL597" s="142"/>
      <c r="CM597" s="143"/>
      <c r="CN597" s="143"/>
      <c r="CO597" s="143"/>
      <c r="CP597" s="208"/>
    </row>
    <row r="598" spans="1:94" s="467" customFormat="1" ht="14.25" customHeight="1">
      <c r="A598" s="399"/>
      <c r="B598" s="131"/>
      <c r="C598" s="540" t="s">
        <v>382</v>
      </c>
      <c r="D598" s="633"/>
      <c r="E598" s="634"/>
      <c r="F598" s="132"/>
      <c r="G598" s="205"/>
      <c r="H598" s="206"/>
      <c r="I598" s="190">
        <v>1073935</v>
      </c>
      <c r="J598" s="190">
        <v>1073935</v>
      </c>
      <c r="K598" s="190">
        <v>0</v>
      </c>
      <c r="L598" s="190">
        <v>0</v>
      </c>
      <c r="M598" s="190">
        <v>0</v>
      </c>
      <c r="N598" s="190">
        <v>0</v>
      </c>
      <c r="O598" s="190">
        <v>0</v>
      </c>
      <c r="P598" s="190">
        <v>0</v>
      </c>
      <c r="Q598" s="190">
        <v>0</v>
      </c>
      <c r="R598" s="190">
        <v>0</v>
      </c>
      <c r="S598" s="190">
        <v>0</v>
      </c>
      <c r="T598" s="190">
        <v>0</v>
      </c>
      <c r="U598" s="190">
        <v>0</v>
      </c>
      <c r="V598" s="190">
        <v>0</v>
      </c>
      <c r="W598" s="190">
        <v>0</v>
      </c>
      <c r="X598" s="190">
        <v>0</v>
      </c>
      <c r="Y598" s="190">
        <v>0</v>
      </c>
      <c r="Z598" s="190">
        <v>0</v>
      </c>
      <c r="AA598" s="190">
        <v>0</v>
      </c>
      <c r="AB598" s="190">
        <v>0</v>
      </c>
      <c r="AC598" s="190">
        <v>0</v>
      </c>
      <c r="AD598" s="190">
        <v>0</v>
      </c>
      <c r="AE598" s="190">
        <v>0</v>
      </c>
      <c r="AF598" s="190">
        <v>0</v>
      </c>
      <c r="AG598" s="190">
        <v>0</v>
      </c>
      <c r="AH598" s="190">
        <v>0</v>
      </c>
      <c r="AI598" s="190">
        <v>0</v>
      </c>
      <c r="AJ598" s="190">
        <v>0</v>
      </c>
      <c r="AK598" s="190">
        <v>0</v>
      </c>
      <c r="AL598" s="190">
        <v>0</v>
      </c>
      <c r="AM598" s="190">
        <v>0</v>
      </c>
      <c r="AN598" s="190">
        <v>0</v>
      </c>
      <c r="AO598" s="190">
        <v>0</v>
      </c>
      <c r="AP598" s="190">
        <v>0</v>
      </c>
      <c r="AQ598" s="190">
        <v>0</v>
      </c>
      <c r="AR598" s="190">
        <v>0</v>
      </c>
      <c r="AS598" s="190">
        <v>0</v>
      </c>
      <c r="AT598" s="190">
        <v>0</v>
      </c>
      <c r="AU598" s="190">
        <v>0</v>
      </c>
      <c r="AV598" s="190">
        <v>0</v>
      </c>
      <c r="AW598" s="190">
        <v>1073935</v>
      </c>
      <c r="AX598" s="190">
        <v>0</v>
      </c>
      <c r="AY598" s="190">
        <v>0</v>
      </c>
      <c r="AZ598" s="190">
        <v>0</v>
      </c>
      <c r="BA598" s="190">
        <v>0</v>
      </c>
      <c r="BB598" s="190">
        <v>0</v>
      </c>
      <c r="BC598" s="190">
        <v>0</v>
      </c>
      <c r="BD598" s="190">
        <v>1073935</v>
      </c>
      <c r="BE598" s="190">
        <v>1073935</v>
      </c>
      <c r="BF598" s="190">
        <v>0</v>
      </c>
      <c r="BG598" s="190">
        <v>0</v>
      </c>
      <c r="BH598" s="190">
        <v>0</v>
      </c>
      <c r="BI598" s="190">
        <v>0</v>
      </c>
      <c r="BJ598" s="190">
        <v>0</v>
      </c>
      <c r="BK598" s="190">
        <v>0</v>
      </c>
      <c r="BL598" s="190">
        <v>0</v>
      </c>
      <c r="BM598" s="190">
        <v>0</v>
      </c>
      <c r="BN598" s="190">
        <v>0</v>
      </c>
      <c r="BO598" s="190">
        <v>0</v>
      </c>
      <c r="BP598" s="190">
        <v>0</v>
      </c>
      <c r="BQ598" s="190">
        <v>0</v>
      </c>
      <c r="BR598" s="190">
        <v>0</v>
      </c>
      <c r="BS598" s="190">
        <v>0</v>
      </c>
      <c r="BT598" s="190">
        <v>0</v>
      </c>
      <c r="BU598" s="190">
        <v>0</v>
      </c>
      <c r="BV598" s="190">
        <v>0</v>
      </c>
      <c r="BW598" s="190">
        <v>0</v>
      </c>
      <c r="BX598" s="190">
        <v>0</v>
      </c>
      <c r="BY598" s="190">
        <v>0</v>
      </c>
      <c r="BZ598" s="190">
        <v>0</v>
      </c>
      <c r="CA598" s="190">
        <v>0</v>
      </c>
      <c r="CB598" s="190">
        <v>0</v>
      </c>
      <c r="CC598" s="190">
        <v>0</v>
      </c>
      <c r="CD598" s="190">
        <v>0</v>
      </c>
      <c r="CE598" s="190">
        <v>0</v>
      </c>
      <c r="CF598" s="190">
        <v>0</v>
      </c>
      <c r="CG598" s="190">
        <v>0</v>
      </c>
      <c r="CH598" s="190" t="e">
        <f>SUM(#REF!)</f>
        <v>#REF!</v>
      </c>
      <c r="CI598" s="142"/>
      <c r="CJ598" s="143"/>
      <c r="CK598" s="142"/>
      <c r="CL598" s="142"/>
      <c r="CM598" s="143"/>
      <c r="CN598" s="143"/>
      <c r="CO598" s="143"/>
      <c r="CP598" s="208"/>
    </row>
    <row r="599" spans="1:94" s="467" customFormat="1" ht="14.25" customHeight="1">
      <c r="A599" s="399"/>
      <c r="B599" s="131"/>
      <c r="C599" s="624" t="s">
        <v>383</v>
      </c>
      <c r="D599" s="635"/>
      <c r="E599" s="634"/>
      <c r="F599" s="132"/>
      <c r="G599" s="205"/>
      <c r="H599" s="206"/>
      <c r="I599" s="190">
        <v>1073935</v>
      </c>
      <c r="J599" s="190">
        <v>1073935</v>
      </c>
      <c r="K599" s="190">
        <v>0</v>
      </c>
      <c r="L599" s="190">
        <v>0</v>
      </c>
      <c r="M599" s="190">
        <v>0</v>
      </c>
      <c r="N599" s="190">
        <v>0</v>
      </c>
      <c r="O599" s="190">
        <v>0</v>
      </c>
      <c r="P599" s="190">
        <v>0</v>
      </c>
      <c r="Q599" s="190">
        <v>0</v>
      </c>
      <c r="R599" s="190">
        <v>0</v>
      </c>
      <c r="S599" s="190">
        <v>0</v>
      </c>
      <c r="T599" s="190">
        <v>0</v>
      </c>
      <c r="U599" s="190">
        <v>0</v>
      </c>
      <c r="V599" s="190">
        <v>0</v>
      </c>
      <c r="W599" s="190">
        <v>0</v>
      </c>
      <c r="X599" s="190">
        <v>0</v>
      </c>
      <c r="Y599" s="190">
        <v>0</v>
      </c>
      <c r="Z599" s="190">
        <v>0</v>
      </c>
      <c r="AA599" s="190">
        <v>0</v>
      </c>
      <c r="AB599" s="190">
        <v>0</v>
      </c>
      <c r="AC599" s="190">
        <v>0</v>
      </c>
      <c r="AD599" s="190">
        <v>0</v>
      </c>
      <c r="AE599" s="190">
        <v>0</v>
      </c>
      <c r="AF599" s="190">
        <v>0</v>
      </c>
      <c r="AG599" s="190">
        <v>0</v>
      </c>
      <c r="AH599" s="190">
        <v>0</v>
      </c>
      <c r="AI599" s="190">
        <v>0</v>
      </c>
      <c r="AJ599" s="190">
        <v>0</v>
      </c>
      <c r="AK599" s="190">
        <v>0</v>
      </c>
      <c r="AL599" s="190">
        <v>0</v>
      </c>
      <c r="AM599" s="190">
        <v>0</v>
      </c>
      <c r="AN599" s="190">
        <v>0</v>
      </c>
      <c r="AO599" s="190">
        <v>0</v>
      </c>
      <c r="AP599" s="190">
        <v>0</v>
      </c>
      <c r="AQ599" s="190">
        <v>0</v>
      </c>
      <c r="AR599" s="190">
        <v>0</v>
      </c>
      <c r="AS599" s="190">
        <v>0</v>
      </c>
      <c r="AT599" s="190">
        <v>0</v>
      </c>
      <c r="AU599" s="190">
        <v>0</v>
      </c>
      <c r="AV599" s="190">
        <v>0</v>
      </c>
      <c r="AW599" s="190">
        <v>1073935</v>
      </c>
      <c r="AX599" s="190">
        <v>0</v>
      </c>
      <c r="AY599" s="190">
        <v>0</v>
      </c>
      <c r="AZ599" s="190">
        <v>0</v>
      </c>
      <c r="BA599" s="190">
        <v>0</v>
      </c>
      <c r="BB599" s="190">
        <v>0</v>
      </c>
      <c r="BC599" s="190">
        <v>0</v>
      </c>
      <c r="BD599" s="190">
        <v>1073935</v>
      </c>
      <c r="BE599" s="190">
        <v>1073935</v>
      </c>
      <c r="BF599" s="190">
        <v>0</v>
      </c>
      <c r="BG599" s="190">
        <v>0</v>
      </c>
      <c r="BH599" s="190">
        <v>0</v>
      </c>
      <c r="BI599" s="190">
        <v>0</v>
      </c>
      <c r="BJ599" s="190">
        <v>0</v>
      </c>
      <c r="BK599" s="190">
        <v>0</v>
      </c>
      <c r="BL599" s="190">
        <v>0</v>
      </c>
      <c r="BM599" s="190">
        <v>0</v>
      </c>
      <c r="BN599" s="190">
        <v>0</v>
      </c>
      <c r="BO599" s="190">
        <v>0</v>
      </c>
      <c r="BP599" s="190">
        <v>0</v>
      </c>
      <c r="BQ599" s="190">
        <v>0</v>
      </c>
      <c r="BR599" s="190">
        <v>0</v>
      </c>
      <c r="BS599" s="190">
        <v>0</v>
      </c>
      <c r="BT599" s="190">
        <v>0</v>
      </c>
      <c r="BU599" s="190">
        <v>0</v>
      </c>
      <c r="BV599" s="190">
        <v>0</v>
      </c>
      <c r="BW599" s="190">
        <v>0</v>
      </c>
      <c r="BX599" s="190">
        <v>0</v>
      </c>
      <c r="BY599" s="190">
        <v>0</v>
      </c>
      <c r="BZ599" s="190">
        <v>0</v>
      </c>
      <c r="CA599" s="190">
        <v>0</v>
      </c>
      <c r="CB599" s="190">
        <v>0</v>
      </c>
      <c r="CC599" s="190">
        <v>0</v>
      </c>
      <c r="CD599" s="190">
        <v>0</v>
      </c>
      <c r="CE599" s="190">
        <v>0</v>
      </c>
      <c r="CF599" s="190">
        <v>0</v>
      </c>
      <c r="CG599" s="190">
        <v>0</v>
      </c>
      <c r="CH599" s="190" t="e">
        <f>SUM(#REF!)</f>
        <v>#REF!</v>
      </c>
      <c r="CI599" s="142"/>
      <c r="CJ599" s="143"/>
      <c r="CK599" s="142"/>
      <c r="CL599" s="142"/>
      <c r="CM599" s="143"/>
      <c r="CN599" s="143"/>
      <c r="CO599" s="143"/>
      <c r="CP599" s="208"/>
    </row>
    <row r="600" spans="1:93" s="129" customFormat="1" ht="14.25" customHeight="1">
      <c r="A600" s="119"/>
      <c r="B600" s="120"/>
      <c r="C600" s="540"/>
      <c r="D600" s="150"/>
      <c r="E600" s="150"/>
      <c r="F600" s="150"/>
      <c r="G600" s="121"/>
      <c r="H600" s="127"/>
      <c r="I600" s="125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  <c r="AL600" s="126"/>
      <c r="AM600" s="126"/>
      <c r="AN600" s="126"/>
      <c r="AO600" s="126"/>
      <c r="AP600" s="126"/>
      <c r="AQ600" s="126"/>
      <c r="AR600" s="126"/>
      <c r="AS600" s="126"/>
      <c r="AT600" s="126"/>
      <c r="AU600" s="126"/>
      <c r="AV600" s="126"/>
      <c r="AW600" s="126"/>
      <c r="AX600" s="126"/>
      <c r="AY600" s="126"/>
      <c r="AZ600" s="126"/>
      <c r="BA600" s="126"/>
      <c r="BB600" s="126"/>
      <c r="BC600" s="126"/>
      <c r="BD600" s="126"/>
      <c r="BE600" s="126"/>
      <c r="BF600" s="126"/>
      <c r="BG600" s="126"/>
      <c r="BH600" s="126"/>
      <c r="BI600" s="126"/>
      <c r="BJ600" s="126"/>
      <c r="BK600" s="126"/>
      <c r="BL600" s="126"/>
      <c r="BM600" s="126"/>
      <c r="BN600" s="126"/>
      <c r="BO600" s="126"/>
      <c r="BP600" s="126"/>
      <c r="BQ600" s="126"/>
      <c r="BR600" s="126"/>
      <c r="BS600" s="126"/>
      <c r="BT600" s="126"/>
      <c r="BU600" s="126"/>
      <c r="BV600" s="126"/>
      <c r="BW600" s="126"/>
      <c r="BX600" s="126"/>
      <c r="BY600" s="126"/>
      <c r="BZ600" s="126"/>
      <c r="CA600" s="126"/>
      <c r="CB600" s="126"/>
      <c r="CC600" s="126"/>
      <c r="CD600" s="126"/>
      <c r="CE600" s="126"/>
      <c r="CF600" s="126"/>
      <c r="CG600" s="126"/>
      <c r="CH600" s="126"/>
      <c r="CI600" s="157"/>
      <c r="CJ600" s="158"/>
      <c r="CK600" s="157"/>
      <c r="CL600" s="157"/>
      <c r="CM600" s="158"/>
      <c r="CN600" s="158"/>
      <c r="CO600" s="158"/>
    </row>
    <row r="601" spans="1:94" s="467" customFormat="1" ht="14.25" customHeight="1" hidden="1">
      <c r="A601" s="399"/>
      <c r="B601" s="690" t="s">
        <v>350</v>
      </c>
      <c r="C601" s="692"/>
      <c r="D601" s="132" t="s">
        <v>367</v>
      </c>
      <c r="E601" s="132" t="s">
        <v>368</v>
      </c>
      <c r="F601" s="132" t="s">
        <v>319</v>
      </c>
      <c r="G601" s="205"/>
      <c r="H601" s="206"/>
      <c r="I601" s="190">
        <v>0</v>
      </c>
      <c r="J601" s="190">
        <v>0</v>
      </c>
      <c r="K601" s="190">
        <v>0</v>
      </c>
      <c r="L601" s="190">
        <v>0</v>
      </c>
      <c r="M601" s="190">
        <v>0</v>
      </c>
      <c r="N601" s="190">
        <v>0</v>
      </c>
      <c r="O601" s="190">
        <v>0</v>
      </c>
      <c r="P601" s="190">
        <v>0</v>
      </c>
      <c r="Q601" s="190">
        <v>0</v>
      </c>
      <c r="R601" s="190">
        <v>0</v>
      </c>
      <c r="S601" s="190">
        <v>0</v>
      </c>
      <c r="T601" s="190">
        <v>0</v>
      </c>
      <c r="U601" s="190">
        <v>0</v>
      </c>
      <c r="V601" s="190">
        <v>0</v>
      </c>
      <c r="W601" s="190">
        <v>0</v>
      </c>
      <c r="X601" s="137">
        <v>0</v>
      </c>
      <c r="Y601" s="190">
        <v>0</v>
      </c>
      <c r="Z601" s="190">
        <v>0</v>
      </c>
      <c r="AA601" s="190">
        <v>0</v>
      </c>
      <c r="AB601" s="190">
        <v>0</v>
      </c>
      <c r="AC601" s="190">
        <v>0</v>
      </c>
      <c r="AD601" s="190">
        <v>0</v>
      </c>
      <c r="AE601" s="190">
        <v>0</v>
      </c>
      <c r="AF601" s="190">
        <v>0</v>
      </c>
      <c r="AG601" s="190">
        <v>0</v>
      </c>
      <c r="AH601" s="190">
        <v>0</v>
      </c>
      <c r="AI601" s="190">
        <v>0</v>
      </c>
      <c r="AJ601" s="190"/>
      <c r="AK601" s="190">
        <v>0</v>
      </c>
      <c r="AL601" s="190"/>
      <c r="AM601" s="190">
        <v>0</v>
      </c>
      <c r="AN601" s="190">
        <v>0</v>
      </c>
      <c r="AO601" s="190">
        <v>0</v>
      </c>
      <c r="AP601" s="190">
        <v>0</v>
      </c>
      <c r="AQ601" s="190">
        <v>0</v>
      </c>
      <c r="AR601" s="190">
        <v>0</v>
      </c>
      <c r="AS601" s="190">
        <v>0</v>
      </c>
      <c r="AT601" s="190">
        <v>0</v>
      </c>
      <c r="AU601" s="190"/>
      <c r="AV601" s="190">
        <v>0</v>
      </c>
      <c r="AW601" s="190">
        <v>0</v>
      </c>
      <c r="AX601" s="190">
        <v>0</v>
      </c>
      <c r="AY601" s="190">
        <v>0</v>
      </c>
      <c r="AZ601" s="190">
        <v>0</v>
      </c>
      <c r="BA601" s="190">
        <v>0</v>
      </c>
      <c r="BB601" s="190">
        <v>0</v>
      </c>
      <c r="BC601" s="190">
        <v>0</v>
      </c>
      <c r="BD601" s="190">
        <v>0</v>
      </c>
      <c r="BE601" s="190">
        <v>0</v>
      </c>
      <c r="BF601" s="190">
        <v>0</v>
      </c>
      <c r="BG601" s="190">
        <v>0</v>
      </c>
      <c r="BH601" s="190">
        <v>0</v>
      </c>
      <c r="BI601" s="190"/>
      <c r="BJ601" s="190"/>
      <c r="BK601" s="190">
        <v>0</v>
      </c>
      <c r="BL601" s="190">
        <v>0</v>
      </c>
      <c r="BM601" s="190">
        <v>0</v>
      </c>
      <c r="BN601" s="190">
        <v>0</v>
      </c>
      <c r="BO601" s="190">
        <v>0</v>
      </c>
      <c r="BP601" s="190"/>
      <c r="BQ601" s="190">
        <v>0</v>
      </c>
      <c r="BR601" s="190">
        <v>0</v>
      </c>
      <c r="BS601" s="190">
        <v>0</v>
      </c>
      <c r="BT601" s="190">
        <v>0</v>
      </c>
      <c r="BU601" s="190">
        <v>0</v>
      </c>
      <c r="BV601" s="190">
        <v>0</v>
      </c>
      <c r="BW601" s="190">
        <v>0</v>
      </c>
      <c r="BX601" s="190">
        <v>0</v>
      </c>
      <c r="BY601" s="190">
        <v>0</v>
      </c>
      <c r="BZ601" s="190">
        <v>0</v>
      </c>
      <c r="CA601" s="190"/>
      <c r="CB601" s="190">
        <v>0</v>
      </c>
      <c r="CC601" s="190">
        <v>0</v>
      </c>
      <c r="CD601" s="190">
        <v>0</v>
      </c>
      <c r="CE601" s="190">
        <v>0</v>
      </c>
      <c r="CF601" s="190">
        <v>0</v>
      </c>
      <c r="CG601" s="190">
        <v>0</v>
      </c>
      <c r="CH601" s="190">
        <f>SUM(CH602:CH605)</f>
        <v>0</v>
      </c>
      <c r="CI601" s="142"/>
      <c r="CJ601" s="143"/>
      <c r="CK601" s="142"/>
      <c r="CL601" s="142"/>
      <c r="CM601" s="143"/>
      <c r="CN601" s="143"/>
      <c r="CO601" s="143"/>
      <c r="CP601" s="208"/>
    </row>
    <row r="602" spans="1:94" s="97" customFormat="1" ht="14.25" customHeight="1" hidden="1">
      <c r="A602" s="119"/>
      <c r="B602" s="120"/>
      <c r="C602" s="538" t="s">
        <v>178</v>
      </c>
      <c r="D602" s="150"/>
      <c r="E602" s="150"/>
      <c r="F602" s="150"/>
      <c r="G602" s="121"/>
      <c r="H602" s="122"/>
      <c r="I602" s="123">
        <v>0</v>
      </c>
      <c r="J602" s="124">
        <v>0</v>
      </c>
      <c r="K602" s="125">
        <v>0</v>
      </c>
      <c r="L602" s="126"/>
      <c r="M602" s="126"/>
      <c r="N602" s="126">
        <v>0</v>
      </c>
      <c r="O602" s="126"/>
      <c r="P602" s="126"/>
      <c r="Q602" s="126"/>
      <c r="R602" s="126"/>
      <c r="S602" s="126"/>
      <c r="T602" s="126">
        <v>0</v>
      </c>
      <c r="U602" s="126"/>
      <c r="V602" s="126"/>
      <c r="W602" s="126"/>
      <c r="X602" s="126">
        <v>0</v>
      </c>
      <c r="Y602" s="126"/>
      <c r="Z602" s="126"/>
      <c r="AA602" s="126"/>
      <c r="AB602" s="126"/>
      <c r="AC602" s="126"/>
      <c r="AD602" s="126"/>
      <c r="AE602" s="126"/>
      <c r="AF602" s="155">
        <v>0</v>
      </c>
      <c r="AG602" s="155"/>
      <c r="AH602" s="156"/>
      <c r="AI602" s="126">
        <v>0</v>
      </c>
      <c r="AJ602" s="126"/>
      <c r="AK602" s="126"/>
      <c r="AL602" s="126"/>
      <c r="AM602" s="126"/>
      <c r="AN602" s="126"/>
      <c r="AO602" s="126"/>
      <c r="AP602" s="126"/>
      <c r="AQ602" s="126"/>
      <c r="AR602" s="126"/>
      <c r="AS602" s="126"/>
      <c r="AT602" s="126"/>
      <c r="AU602" s="126"/>
      <c r="AV602" s="126"/>
      <c r="AW602" s="126">
        <v>0</v>
      </c>
      <c r="AX602" s="126">
        <v>0</v>
      </c>
      <c r="AY602" s="126"/>
      <c r="AZ602" s="126"/>
      <c r="BA602" s="126"/>
      <c r="BB602" s="126"/>
      <c r="BC602" s="126"/>
      <c r="BD602" s="126">
        <v>0</v>
      </c>
      <c r="BE602" s="126"/>
      <c r="BF602" s="126"/>
      <c r="BG602" s="126"/>
      <c r="BH602" s="126"/>
      <c r="BI602" s="126"/>
      <c r="BJ602" s="126"/>
      <c r="BK602" s="126">
        <v>0</v>
      </c>
      <c r="BL602" s="126"/>
      <c r="BM602" s="126"/>
      <c r="BN602" s="126"/>
      <c r="BO602" s="126"/>
      <c r="BP602" s="126"/>
      <c r="BQ602" s="126"/>
      <c r="BR602" s="126">
        <v>0</v>
      </c>
      <c r="BS602" s="126">
        <v>0</v>
      </c>
      <c r="BT602" s="126">
        <v>0</v>
      </c>
      <c r="BU602" s="126"/>
      <c r="BV602" s="126"/>
      <c r="BW602" s="125">
        <v>0</v>
      </c>
      <c r="BX602" s="126"/>
      <c r="BY602" s="126"/>
      <c r="BZ602" s="126"/>
      <c r="CA602" s="126"/>
      <c r="CB602" s="126">
        <v>0</v>
      </c>
      <c r="CC602" s="126"/>
      <c r="CD602" s="126"/>
      <c r="CE602" s="126"/>
      <c r="CF602" s="126"/>
      <c r="CG602" s="126"/>
      <c r="CH602" s="126"/>
      <c r="CI602" s="157"/>
      <c r="CJ602" s="158"/>
      <c r="CK602" s="157"/>
      <c r="CL602" s="157"/>
      <c r="CM602" s="158"/>
      <c r="CN602" s="158"/>
      <c r="CO602" s="158"/>
      <c r="CP602" s="129"/>
    </row>
    <row r="603" spans="1:94" s="97" customFormat="1" ht="14.25" customHeight="1" hidden="1">
      <c r="A603" s="119"/>
      <c r="B603" s="120"/>
      <c r="C603" s="540" t="s">
        <v>179</v>
      </c>
      <c r="D603" s="150"/>
      <c r="E603" s="150"/>
      <c r="F603" s="150"/>
      <c r="G603" s="121"/>
      <c r="H603" s="122"/>
      <c r="I603" s="123">
        <v>0</v>
      </c>
      <c r="J603" s="124">
        <v>0</v>
      </c>
      <c r="K603" s="126">
        <v>0</v>
      </c>
      <c r="L603" s="126"/>
      <c r="M603" s="126"/>
      <c r="N603" s="126">
        <v>0</v>
      </c>
      <c r="O603" s="126"/>
      <c r="P603" s="126"/>
      <c r="Q603" s="126"/>
      <c r="R603" s="126"/>
      <c r="S603" s="126"/>
      <c r="T603" s="126">
        <v>0</v>
      </c>
      <c r="U603" s="126"/>
      <c r="V603" s="126"/>
      <c r="W603" s="126"/>
      <c r="X603" s="126">
        <v>0</v>
      </c>
      <c r="Y603" s="126"/>
      <c r="Z603" s="126"/>
      <c r="AA603" s="126"/>
      <c r="AB603" s="126"/>
      <c r="AC603" s="126"/>
      <c r="AD603" s="126"/>
      <c r="AE603" s="126"/>
      <c r="AF603" s="155">
        <v>0</v>
      </c>
      <c r="AG603" s="155"/>
      <c r="AH603" s="156"/>
      <c r="AI603" s="126">
        <v>0</v>
      </c>
      <c r="AJ603" s="126"/>
      <c r="AK603" s="126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126"/>
      <c r="AW603" s="126">
        <v>0</v>
      </c>
      <c r="AX603" s="126">
        <v>0</v>
      </c>
      <c r="AY603" s="126"/>
      <c r="AZ603" s="126"/>
      <c r="BA603" s="126"/>
      <c r="BB603" s="126"/>
      <c r="BC603" s="126"/>
      <c r="BD603" s="126">
        <v>0</v>
      </c>
      <c r="BE603" s="126"/>
      <c r="BF603" s="126"/>
      <c r="BG603" s="126"/>
      <c r="BH603" s="126"/>
      <c r="BI603" s="126"/>
      <c r="BJ603" s="126"/>
      <c r="BK603" s="126">
        <v>0</v>
      </c>
      <c r="BL603" s="126"/>
      <c r="BM603" s="126"/>
      <c r="BN603" s="126"/>
      <c r="BO603" s="126"/>
      <c r="BP603" s="126"/>
      <c r="BQ603" s="126"/>
      <c r="BR603" s="126">
        <v>0</v>
      </c>
      <c r="BS603" s="126">
        <v>0</v>
      </c>
      <c r="BT603" s="126">
        <v>0</v>
      </c>
      <c r="BU603" s="126"/>
      <c r="BV603" s="126"/>
      <c r="BW603" s="125">
        <v>0</v>
      </c>
      <c r="BX603" s="126"/>
      <c r="BY603" s="126"/>
      <c r="BZ603" s="126"/>
      <c r="CA603" s="126"/>
      <c r="CB603" s="126">
        <v>0</v>
      </c>
      <c r="CC603" s="126"/>
      <c r="CD603" s="126"/>
      <c r="CE603" s="126"/>
      <c r="CF603" s="126"/>
      <c r="CG603" s="126"/>
      <c r="CH603" s="126"/>
      <c r="CI603" s="157"/>
      <c r="CJ603" s="158"/>
      <c r="CK603" s="157"/>
      <c r="CL603" s="157"/>
      <c r="CM603" s="158"/>
      <c r="CN603" s="158"/>
      <c r="CO603" s="158"/>
      <c r="CP603" s="129"/>
    </row>
    <row r="604" spans="1:94" s="97" customFormat="1" ht="14.25" customHeight="1" hidden="1">
      <c r="A604" s="119"/>
      <c r="B604" s="120"/>
      <c r="C604" s="540" t="s">
        <v>180</v>
      </c>
      <c r="D604" s="150"/>
      <c r="E604" s="150"/>
      <c r="F604" s="150"/>
      <c r="G604" s="121"/>
      <c r="H604" s="127"/>
      <c r="I604" s="123">
        <v>0</v>
      </c>
      <c r="J604" s="124">
        <v>0</v>
      </c>
      <c r="K604" s="126">
        <v>0</v>
      </c>
      <c r="L604" s="126"/>
      <c r="M604" s="126"/>
      <c r="N604" s="126">
        <v>0</v>
      </c>
      <c r="O604" s="126"/>
      <c r="P604" s="126"/>
      <c r="Q604" s="126"/>
      <c r="R604" s="126"/>
      <c r="S604" s="126"/>
      <c r="T604" s="126">
        <v>0</v>
      </c>
      <c r="U604" s="126"/>
      <c r="V604" s="126"/>
      <c r="W604" s="126"/>
      <c r="X604" s="126">
        <v>0</v>
      </c>
      <c r="Y604" s="126"/>
      <c r="Z604" s="126"/>
      <c r="AA604" s="126"/>
      <c r="AB604" s="126"/>
      <c r="AC604" s="126"/>
      <c r="AD604" s="126"/>
      <c r="AE604" s="126"/>
      <c r="AF604" s="155">
        <v>0</v>
      </c>
      <c r="AG604" s="155"/>
      <c r="AH604" s="156"/>
      <c r="AI604" s="126">
        <v>0</v>
      </c>
      <c r="AJ604" s="126"/>
      <c r="AK604" s="126"/>
      <c r="AL604" s="126"/>
      <c r="AM604" s="126"/>
      <c r="AN604" s="126"/>
      <c r="AO604" s="126"/>
      <c r="AP604" s="126"/>
      <c r="AQ604" s="126"/>
      <c r="AR604" s="126"/>
      <c r="AS604" s="126"/>
      <c r="AT604" s="126"/>
      <c r="AU604" s="126"/>
      <c r="AV604" s="126"/>
      <c r="AW604" s="126">
        <v>0</v>
      </c>
      <c r="AX604" s="126">
        <v>0</v>
      </c>
      <c r="AY604" s="126"/>
      <c r="AZ604" s="126"/>
      <c r="BA604" s="126"/>
      <c r="BB604" s="126"/>
      <c r="BC604" s="126"/>
      <c r="BD604" s="126">
        <v>0</v>
      </c>
      <c r="BE604" s="126"/>
      <c r="BF604" s="126"/>
      <c r="BG604" s="126"/>
      <c r="BH604" s="126"/>
      <c r="BI604" s="126"/>
      <c r="BJ604" s="126"/>
      <c r="BK604" s="126">
        <v>0</v>
      </c>
      <c r="BL604" s="126"/>
      <c r="BM604" s="126"/>
      <c r="BN604" s="126"/>
      <c r="BO604" s="126"/>
      <c r="BP604" s="126"/>
      <c r="BQ604" s="126"/>
      <c r="BR604" s="126">
        <v>0</v>
      </c>
      <c r="BS604" s="126">
        <v>0</v>
      </c>
      <c r="BT604" s="126">
        <v>0</v>
      </c>
      <c r="BU604" s="126"/>
      <c r="BV604" s="126"/>
      <c r="BW604" s="125">
        <v>0</v>
      </c>
      <c r="BX604" s="126"/>
      <c r="BY604" s="126"/>
      <c r="BZ604" s="126"/>
      <c r="CA604" s="126"/>
      <c r="CB604" s="126">
        <v>0</v>
      </c>
      <c r="CC604" s="126"/>
      <c r="CD604" s="126"/>
      <c r="CE604" s="126"/>
      <c r="CF604" s="126"/>
      <c r="CG604" s="126"/>
      <c r="CH604" s="126"/>
      <c r="CI604" s="157"/>
      <c r="CJ604" s="158"/>
      <c r="CK604" s="157"/>
      <c r="CL604" s="157"/>
      <c r="CM604" s="158"/>
      <c r="CN604" s="158"/>
      <c r="CO604" s="158"/>
      <c r="CP604" s="129"/>
    </row>
    <row r="605" spans="1:94" s="97" customFormat="1" ht="14.25" customHeight="1" hidden="1">
      <c r="A605" s="119"/>
      <c r="B605" s="120"/>
      <c r="C605" s="540" t="s">
        <v>181</v>
      </c>
      <c r="D605" s="150"/>
      <c r="E605" s="150"/>
      <c r="F605" s="150"/>
      <c r="G605" s="121"/>
      <c r="H605" s="127"/>
      <c r="I605" s="123">
        <v>0</v>
      </c>
      <c r="J605" s="124">
        <v>0</v>
      </c>
      <c r="K605" s="126">
        <v>0</v>
      </c>
      <c r="L605" s="126"/>
      <c r="M605" s="126"/>
      <c r="N605" s="126">
        <v>0</v>
      </c>
      <c r="O605" s="126"/>
      <c r="P605" s="126"/>
      <c r="Q605" s="126"/>
      <c r="R605" s="126"/>
      <c r="S605" s="126"/>
      <c r="T605" s="126">
        <v>0</v>
      </c>
      <c r="U605" s="126"/>
      <c r="V605" s="126"/>
      <c r="W605" s="126"/>
      <c r="X605" s="126">
        <v>0</v>
      </c>
      <c r="Y605" s="126"/>
      <c r="Z605" s="126"/>
      <c r="AA605" s="126"/>
      <c r="AB605" s="126"/>
      <c r="AC605" s="126"/>
      <c r="AD605" s="126"/>
      <c r="AE605" s="126"/>
      <c r="AF605" s="155">
        <v>0</v>
      </c>
      <c r="AG605" s="155"/>
      <c r="AH605" s="156"/>
      <c r="AI605" s="126">
        <v>0</v>
      </c>
      <c r="AJ605" s="126"/>
      <c r="AK605" s="126"/>
      <c r="AL605" s="126"/>
      <c r="AM605" s="126"/>
      <c r="AN605" s="126"/>
      <c r="AO605" s="126"/>
      <c r="AP605" s="126"/>
      <c r="AQ605" s="126"/>
      <c r="AR605" s="126"/>
      <c r="AS605" s="126"/>
      <c r="AT605" s="126"/>
      <c r="AU605" s="126"/>
      <c r="AV605" s="126"/>
      <c r="AW605" s="126">
        <v>0</v>
      </c>
      <c r="AX605" s="126">
        <v>0</v>
      </c>
      <c r="AY605" s="126"/>
      <c r="AZ605" s="126"/>
      <c r="BA605" s="126"/>
      <c r="BB605" s="126"/>
      <c r="BC605" s="126"/>
      <c r="BD605" s="126">
        <v>0</v>
      </c>
      <c r="BE605" s="126"/>
      <c r="BF605" s="126"/>
      <c r="BG605" s="126"/>
      <c r="BH605" s="126"/>
      <c r="BI605" s="126"/>
      <c r="BJ605" s="126"/>
      <c r="BK605" s="126">
        <v>0</v>
      </c>
      <c r="BL605" s="126"/>
      <c r="BM605" s="126"/>
      <c r="BN605" s="126"/>
      <c r="BO605" s="126"/>
      <c r="BP605" s="126"/>
      <c r="BQ605" s="126"/>
      <c r="BR605" s="126">
        <v>0</v>
      </c>
      <c r="BS605" s="126">
        <v>0</v>
      </c>
      <c r="BT605" s="126">
        <v>0</v>
      </c>
      <c r="BU605" s="126"/>
      <c r="BV605" s="126"/>
      <c r="BW605" s="125">
        <v>0</v>
      </c>
      <c r="BX605" s="126"/>
      <c r="BY605" s="126"/>
      <c r="BZ605" s="126"/>
      <c r="CA605" s="126"/>
      <c r="CB605" s="126">
        <v>0</v>
      </c>
      <c r="CC605" s="126"/>
      <c r="CD605" s="126"/>
      <c r="CE605" s="126"/>
      <c r="CF605" s="126"/>
      <c r="CG605" s="126"/>
      <c r="CH605" s="126"/>
      <c r="CI605" s="157"/>
      <c r="CJ605" s="158"/>
      <c r="CK605" s="157"/>
      <c r="CL605" s="157"/>
      <c r="CM605" s="158"/>
      <c r="CN605" s="158"/>
      <c r="CO605" s="158"/>
      <c r="CP605" s="129"/>
    </row>
    <row r="606" spans="1:93" s="129" customFormat="1" ht="14.25" customHeight="1" hidden="1">
      <c r="A606" s="119"/>
      <c r="B606" s="120"/>
      <c r="C606" s="540"/>
      <c r="D606" s="150"/>
      <c r="E606" s="150"/>
      <c r="F606" s="150"/>
      <c r="G606" s="121"/>
      <c r="H606" s="127"/>
      <c r="I606" s="125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  <c r="AH606" s="126"/>
      <c r="AI606" s="126"/>
      <c r="AJ606" s="126"/>
      <c r="AK606" s="126"/>
      <c r="AL606" s="126"/>
      <c r="AM606" s="126"/>
      <c r="AN606" s="126"/>
      <c r="AO606" s="126"/>
      <c r="AP606" s="126"/>
      <c r="AQ606" s="126"/>
      <c r="AR606" s="126"/>
      <c r="AS606" s="126"/>
      <c r="AT606" s="126"/>
      <c r="AU606" s="126"/>
      <c r="AV606" s="126"/>
      <c r="AW606" s="126"/>
      <c r="AX606" s="126"/>
      <c r="AY606" s="126"/>
      <c r="AZ606" s="126"/>
      <c r="BA606" s="126"/>
      <c r="BB606" s="126"/>
      <c r="BC606" s="126"/>
      <c r="BD606" s="126"/>
      <c r="BE606" s="126"/>
      <c r="BF606" s="126"/>
      <c r="BG606" s="126"/>
      <c r="BH606" s="126"/>
      <c r="BI606" s="126"/>
      <c r="BJ606" s="126"/>
      <c r="BK606" s="126"/>
      <c r="BL606" s="126"/>
      <c r="BM606" s="126"/>
      <c r="BN606" s="126"/>
      <c r="BO606" s="126"/>
      <c r="BP606" s="126"/>
      <c r="BQ606" s="126"/>
      <c r="BR606" s="126"/>
      <c r="BS606" s="126"/>
      <c r="BT606" s="126"/>
      <c r="BU606" s="126"/>
      <c r="BV606" s="126"/>
      <c r="BW606" s="126"/>
      <c r="BX606" s="126"/>
      <c r="BY606" s="126"/>
      <c r="BZ606" s="126"/>
      <c r="CA606" s="126"/>
      <c r="CB606" s="126"/>
      <c r="CC606" s="126"/>
      <c r="CD606" s="126"/>
      <c r="CE606" s="126"/>
      <c r="CF606" s="126"/>
      <c r="CG606" s="126"/>
      <c r="CH606" s="126"/>
      <c r="CI606" s="157"/>
      <c r="CJ606" s="158"/>
      <c r="CK606" s="157"/>
      <c r="CL606" s="157"/>
      <c r="CM606" s="158"/>
      <c r="CN606" s="158"/>
      <c r="CO606" s="158"/>
    </row>
    <row r="607" spans="1:94" s="467" customFormat="1" ht="17.25" customHeight="1">
      <c r="A607" s="690" t="s">
        <v>343</v>
      </c>
      <c r="B607" s="691"/>
      <c r="C607" s="692"/>
      <c r="D607" s="132" t="s">
        <v>272</v>
      </c>
      <c r="E607" s="132" t="s">
        <v>318</v>
      </c>
      <c r="F607" s="132" t="s">
        <v>210</v>
      </c>
      <c r="G607" s="205"/>
      <c r="H607" s="206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0"/>
      <c r="V607" s="190"/>
      <c r="W607" s="190"/>
      <c r="X607" s="137"/>
      <c r="Y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  <c r="AR607" s="190"/>
      <c r="AS607" s="190"/>
      <c r="AT607" s="190"/>
      <c r="AU607" s="190"/>
      <c r="AV607" s="190"/>
      <c r="AW607" s="190"/>
      <c r="AX607" s="190"/>
      <c r="AY607" s="190"/>
      <c r="AZ607" s="190"/>
      <c r="BA607" s="190"/>
      <c r="BB607" s="190"/>
      <c r="BC607" s="190"/>
      <c r="BD607" s="190"/>
      <c r="BE607" s="190"/>
      <c r="BF607" s="190"/>
      <c r="BG607" s="190"/>
      <c r="BH607" s="190"/>
      <c r="BI607" s="190"/>
      <c r="BJ607" s="190"/>
      <c r="BK607" s="190"/>
      <c r="BL607" s="190"/>
      <c r="BM607" s="190"/>
      <c r="BN607" s="190"/>
      <c r="BO607" s="190"/>
      <c r="BP607" s="190"/>
      <c r="BQ607" s="190"/>
      <c r="BR607" s="190"/>
      <c r="BS607" s="190"/>
      <c r="BT607" s="190"/>
      <c r="BU607" s="190"/>
      <c r="BV607" s="190"/>
      <c r="BW607" s="190"/>
      <c r="BX607" s="190"/>
      <c r="BY607" s="190"/>
      <c r="BZ607" s="190"/>
      <c r="CA607" s="190"/>
      <c r="CB607" s="190"/>
      <c r="CC607" s="190"/>
      <c r="CD607" s="190"/>
      <c r="CE607" s="190"/>
      <c r="CF607" s="190"/>
      <c r="CG607" s="190"/>
      <c r="CH607" s="190" t="e">
        <f>SUM(#REF!)</f>
        <v>#REF!</v>
      </c>
      <c r="CI607" s="142"/>
      <c r="CJ607" s="143"/>
      <c r="CK607" s="142"/>
      <c r="CL607" s="142"/>
      <c r="CM607" s="143"/>
      <c r="CN607" s="143"/>
      <c r="CO607" s="143"/>
      <c r="CP607" s="208"/>
    </row>
    <row r="608" spans="1:94" s="467" customFormat="1" ht="17.25" customHeight="1">
      <c r="A608" s="690" t="s">
        <v>382</v>
      </c>
      <c r="B608" s="691"/>
      <c r="C608" s="692"/>
      <c r="D608" s="132"/>
      <c r="E608" s="132"/>
      <c r="F608" s="132"/>
      <c r="G608" s="205"/>
      <c r="H608" s="206"/>
      <c r="I608" s="190">
        <v>2000000</v>
      </c>
      <c r="J608" s="190">
        <v>2000000</v>
      </c>
      <c r="K608" s="190">
        <v>0</v>
      </c>
      <c r="L608" s="190">
        <v>0</v>
      </c>
      <c r="M608" s="190">
        <v>0</v>
      </c>
      <c r="N608" s="190">
        <v>0</v>
      </c>
      <c r="O608" s="190">
        <v>0</v>
      </c>
      <c r="P608" s="190">
        <v>0</v>
      </c>
      <c r="Q608" s="190">
        <v>0</v>
      </c>
      <c r="R608" s="190">
        <v>0</v>
      </c>
      <c r="S608" s="190">
        <v>0</v>
      </c>
      <c r="T608" s="190">
        <v>0</v>
      </c>
      <c r="U608" s="190">
        <v>0</v>
      </c>
      <c r="V608" s="190">
        <v>0</v>
      </c>
      <c r="W608" s="190">
        <v>0</v>
      </c>
      <c r="X608" s="190">
        <v>0</v>
      </c>
      <c r="Y608" s="190">
        <v>0</v>
      </c>
      <c r="Z608" s="190">
        <v>0</v>
      </c>
      <c r="AA608" s="190">
        <v>0</v>
      </c>
      <c r="AB608" s="190">
        <v>0</v>
      </c>
      <c r="AC608" s="190">
        <v>0</v>
      </c>
      <c r="AD608" s="190">
        <v>0</v>
      </c>
      <c r="AE608" s="190">
        <v>0</v>
      </c>
      <c r="AF608" s="190">
        <v>0</v>
      </c>
      <c r="AG608" s="190">
        <v>0</v>
      </c>
      <c r="AH608" s="190">
        <v>0</v>
      </c>
      <c r="AI608" s="190">
        <v>0</v>
      </c>
      <c r="AJ608" s="190">
        <v>0</v>
      </c>
      <c r="AK608" s="190">
        <v>0</v>
      </c>
      <c r="AL608" s="190">
        <v>0</v>
      </c>
      <c r="AM608" s="190">
        <v>0</v>
      </c>
      <c r="AN608" s="190">
        <v>0</v>
      </c>
      <c r="AO608" s="190">
        <v>0</v>
      </c>
      <c r="AP608" s="190">
        <v>0</v>
      </c>
      <c r="AQ608" s="190">
        <v>0</v>
      </c>
      <c r="AR608" s="190">
        <v>0</v>
      </c>
      <c r="AS608" s="190">
        <v>0</v>
      </c>
      <c r="AT608" s="190">
        <v>0</v>
      </c>
      <c r="AU608" s="190">
        <v>0</v>
      </c>
      <c r="AV608" s="190">
        <v>0</v>
      </c>
      <c r="AW608" s="190">
        <v>2000000</v>
      </c>
      <c r="AX608" s="190">
        <v>0</v>
      </c>
      <c r="AY608" s="190">
        <v>0</v>
      </c>
      <c r="AZ608" s="190">
        <v>0</v>
      </c>
      <c r="BA608" s="190">
        <v>0</v>
      </c>
      <c r="BB608" s="190">
        <v>0</v>
      </c>
      <c r="BC608" s="190">
        <v>0</v>
      </c>
      <c r="BD608" s="190">
        <v>2000000</v>
      </c>
      <c r="BE608" s="190">
        <v>2000000</v>
      </c>
      <c r="BF608" s="190">
        <v>0</v>
      </c>
      <c r="BG608" s="190">
        <v>0</v>
      </c>
      <c r="BH608" s="190">
        <v>0</v>
      </c>
      <c r="BI608" s="190">
        <v>0</v>
      </c>
      <c r="BJ608" s="190">
        <v>0</v>
      </c>
      <c r="BK608" s="190">
        <v>0</v>
      </c>
      <c r="BL608" s="190">
        <v>0</v>
      </c>
      <c r="BM608" s="190">
        <v>0</v>
      </c>
      <c r="BN608" s="190">
        <v>0</v>
      </c>
      <c r="BO608" s="190">
        <v>0</v>
      </c>
      <c r="BP608" s="190">
        <v>0</v>
      </c>
      <c r="BQ608" s="190">
        <v>0</v>
      </c>
      <c r="BR608" s="190">
        <v>0</v>
      </c>
      <c r="BS608" s="190">
        <v>0</v>
      </c>
      <c r="BT608" s="190">
        <v>0</v>
      </c>
      <c r="BU608" s="190">
        <v>0</v>
      </c>
      <c r="BV608" s="190">
        <v>0</v>
      </c>
      <c r="BW608" s="190">
        <v>0</v>
      </c>
      <c r="BX608" s="190">
        <v>0</v>
      </c>
      <c r="BY608" s="190">
        <v>0</v>
      </c>
      <c r="BZ608" s="190">
        <v>0</v>
      </c>
      <c r="CA608" s="190">
        <v>0</v>
      </c>
      <c r="CB608" s="190">
        <v>0</v>
      </c>
      <c r="CC608" s="190">
        <v>0</v>
      </c>
      <c r="CD608" s="190">
        <v>0</v>
      </c>
      <c r="CE608" s="190">
        <v>0</v>
      </c>
      <c r="CF608" s="190">
        <v>0</v>
      </c>
      <c r="CG608" s="190">
        <v>0</v>
      </c>
      <c r="CH608" s="190">
        <f>SUM(CH609:CH609)</f>
        <v>0</v>
      </c>
      <c r="CI608" s="142"/>
      <c r="CJ608" s="143"/>
      <c r="CK608" s="142"/>
      <c r="CL608" s="142"/>
      <c r="CM608" s="143"/>
      <c r="CN608" s="143"/>
      <c r="CO608" s="143"/>
      <c r="CP608" s="208"/>
    </row>
    <row r="609" spans="1:94" s="467" customFormat="1" ht="30.75" customHeight="1" hidden="1">
      <c r="A609" s="399"/>
      <c r="B609" s="131"/>
      <c r="C609" s="539" t="s">
        <v>369</v>
      </c>
      <c r="D609" s="132" t="s">
        <v>159</v>
      </c>
      <c r="E609" s="132" t="s">
        <v>261</v>
      </c>
      <c r="F609" s="132" t="s">
        <v>118</v>
      </c>
      <c r="G609" s="205"/>
      <c r="H609" s="206"/>
      <c r="I609" s="125">
        <v>0</v>
      </c>
      <c r="J609" s="125">
        <v>0</v>
      </c>
      <c r="K609" s="125">
        <v>0</v>
      </c>
      <c r="L609" s="125">
        <v>0</v>
      </c>
      <c r="M609" s="125">
        <v>0</v>
      </c>
      <c r="N609" s="125">
        <v>0</v>
      </c>
      <c r="O609" s="125">
        <v>0</v>
      </c>
      <c r="P609" s="125">
        <v>0</v>
      </c>
      <c r="Q609" s="125">
        <v>0</v>
      </c>
      <c r="R609" s="125">
        <v>0</v>
      </c>
      <c r="S609" s="125">
        <v>0</v>
      </c>
      <c r="T609" s="125">
        <v>0</v>
      </c>
      <c r="U609" s="125">
        <v>0</v>
      </c>
      <c r="V609" s="125">
        <v>0</v>
      </c>
      <c r="W609" s="125">
        <v>0</v>
      </c>
      <c r="X609" s="126">
        <v>0</v>
      </c>
      <c r="Y609" s="125">
        <v>0</v>
      </c>
      <c r="Z609" s="125">
        <v>0</v>
      </c>
      <c r="AA609" s="125">
        <v>0</v>
      </c>
      <c r="AB609" s="125">
        <v>0</v>
      </c>
      <c r="AC609" s="125">
        <v>0</v>
      </c>
      <c r="AD609" s="125">
        <v>0</v>
      </c>
      <c r="AE609" s="125">
        <v>0</v>
      </c>
      <c r="AF609" s="125">
        <v>0</v>
      </c>
      <c r="AG609" s="125">
        <v>0</v>
      </c>
      <c r="AH609" s="125">
        <v>0</v>
      </c>
      <c r="AI609" s="125">
        <v>0</v>
      </c>
      <c r="AJ609" s="125"/>
      <c r="AK609" s="125">
        <v>0</v>
      </c>
      <c r="AL609" s="125"/>
      <c r="AM609" s="125">
        <v>0</v>
      </c>
      <c r="AN609" s="125">
        <v>0</v>
      </c>
      <c r="AO609" s="125">
        <v>0</v>
      </c>
      <c r="AP609" s="125">
        <v>0</v>
      </c>
      <c r="AQ609" s="125">
        <v>0</v>
      </c>
      <c r="AR609" s="125">
        <v>0</v>
      </c>
      <c r="AS609" s="125">
        <v>0</v>
      </c>
      <c r="AT609" s="125">
        <v>0</v>
      </c>
      <c r="AU609" s="125"/>
      <c r="AV609" s="125">
        <v>0</v>
      </c>
      <c r="AW609" s="125">
        <v>0</v>
      </c>
      <c r="AX609" s="125">
        <v>0</v>
      </c>
      <c r="AY609" s="125">
        <v>0</v>
      </c>
      <c r="AZ609" s="125">
        <v>0</v>
      </c>
      <c r="BA609" s="125">
        <v>0</v>
      </c>
      <c r="BB609" s="125">
        <v>0</v>
      </c>
      <c r="BC609" s="125">
        <v>0</v>
      </c>
      <c r="BD609" s="125">
        <v>0</v>
      </c>
      <c r="BE609" s="125">
        <v>0</v>
      </c>
      <c r="BF609" s="125">
        <v>0</v>
      </c>
      <c r="BG609" s="125">
        <v>0</v>
      </c>
      <c r="BH609" s="125">
        <v>0</v>
      </c>
      <c r="BI609" s="125"/>
      <c r="BJ609" s="125"/>
      <c r="BK609" s="125">
        <v>0</v>
      </c>
      <c r="BL609" s="125">
        <v>0</v>
      </c>
      <c r="BM609" s="125">
        <v>0</v>
      </c>
      <c r="BN609" s="125">
        <v>0</v>
      </c>
      <c r="BO609" s="125">
        <v>0</v>
      </c>
      <c r="BP609" s="125"/>
      <c r="BQ609" s="125">
        <v>0</v>
      </c>
      <c r="BR609" s="125">
        <v>0</v>
      </c>
      <c r="BS609" s="125">
        <v>0</v>
      </c>
      <c r="BT609" s="125">
        <v>0</v>
      </c>
      <c r="BU609" s="125">
        <v>0</v>
      </c>
      <c r="BV609" s="125">
        <v>0</v>
      </c>
      <c r="BW609" s="125">
        <v>0</v>
      </c>
      <c r="BX609" s="125">
        <v>0</v>
      </c>
      <c r="BY609" s="125">
        <v>0</v>
      </c>
      <c r="BZ609" s="125">
        <v>0</v>
      </c>
      <c r="CA609" s="125"/>
      <c r="CB609" s="125">
        <v>0</v>
      </c>
      <c r="CC609" s="125">
        <v>0</v>
      </c>
      <c r="CD609" s="125">
        <v>0</v>
      </c>
      <c r="CE609" s="125">
        <v>0</v>
      </c>
      <c r="CF609" s="125">
        <v>0</v>
      </c>
      <c r="CG609" s="125">
        <v>0</v>
      </c>
      <c r="CH609" s="190">
        <f>SUM(CH610:CH613)</f>
        <v>0</v>
      </c>
      <c r="CI609" s="142"/>
      <c r="CJ609" s="143"/>
      <c r="CK609" s="142"/>
      <c r="CL609" s="142"/>
      <c r="CM609" s="143"/>
      <c r="CN609" s="143"/>
      <c r="CO609" s="143"/>
      <c r="CP609" s="208"/>
    </row>
    <row r="610" spans="1:94" s="97" customFormat="1" ht="14.25" customHeight="1" hidden="1">
      <c r="A610" s="119"/>
      <c r="B610" s="120"/>
      <c r="C610" s="538" t="s">
        <v>178</v>
      </c>
      <c r="D610" s="150"/>
      <c r="E610" s="150"/>
      <c r="F610" s="150"/>
      <c r="G610" s="121"/>
      <c r="H610" s="122"/>
      <c r="I610" s="123">
        <v>0</v>
      </c>
      <c r="J610" s="124">
        <v>0</v>
      </c>
      <c r="K610" s="125">
        <v>0</v>
      </c>
      <c r="L610" s="126"/>
      <c r="M610" s="126"/>
      <c r="N610" s="126">
        <v>0</v>
      </c>
      <c r="O610" s="126"/>
      <c r="P610" s="126"/>
      <c r="Q610" s="126"/>
      <c r="R610" s="126"/>
      <c r="S610" s="126"/>
      <c r="T610" s="126">
        <v>0</v>
      </c>
      <c r="U610" s="126"/>
      <c r="V610" s="126"/>
      <c r="W610" s="126"/>
      <c r="X610" s="126">
        <v>0</v>
      </c>
      <c r="Y610" s="126"/>
      <c r="Z610" s="126"/>
      <c r="AA610" s="126"/>
      <c r="AB610" s="126"/>
      <c r="AC610" s="126"/>
      <c r="AD610" s="126"/>
      <c r="AE610" s="126"/>
      <c r="AF610" s="155">
        <v>0</v>
      </c>
      <c r="AG610" s="155"/>
      <c r="AH610" s="156"/>
      <c r="AI610" s="126">
        <v>0</v>
      </c>
      <c r="AJ610" s="126"/>
      <c r="AK610" s="126"/>
      <c r="AL610" s="126"/>
      <c r="AM610" s="126"/>
      <c r="AN610" s="126"/>
      <c r="AO610" s="126"/>
      <c r="AP610" s="126"/>
      <c r="AQ610" s="126"/>
      <c r="AR610" s="126"/>
      <c r="AS610" s="126"/>
      <c r="AT610" s="126"/>
      <c r="AU610" s="126"/>
      <c r="AV610" s="126"/>
      <c r="AW610" s="126">
        <v>0</v>
      </c>
      <c r="AX610" s="126">
        <v>0</v>
      </c>
      <c r="AY610" s="126"/>
      <c r="AZ610" s="126"/>
      <c r="BA610" s="126"/>
      <c r="BB610" s="126"/>
      <c r="BC610" s="126"/>
      <c r="BD610" s="126">
        <v>0</v>
      </c>
      <c r="BE610" s="126"/>
      <c r="BF610" s="126"/>
      <c r="BG610" s="126"/>
      <c r="BH610" s="126"/>
      <c r="BI610" s="126"/>
      <c r="BJ610" s="126"/>
      <c r="BK610" s="126">
        <v>0</v>
      </c>
      <c r="BL610" s="126"/>
      <c r="BM610" s="126"/>
      <c r="BN610" s="126"/>
      <c r="BO610" s="126"/>
      <c r="BP610" s="126"/>
      <c r="BQ610" s="126"/>
      <c r="BR610" s="126">
        <v>0</v>
      </c>
      <c r="BS610" s="126">
        <v>0</v>
      </c>
      <c r="BT610" s="126">
        <v>0</v>
      </c>
      <c r="BU610" s="126"/>
      <c r="BV610" s="126"/>
      <c r="BW610" s="125">
        <v>0</v>
      </c>
      <c r="BX610" s="126"/>
      <c r="BY610" s="126"/>
      <c r="BZ610" s="126"/>
      <c r="CA610" s="126"/>
      <c r="CB610" s="126">
        <v>0</v>
      </c>
      <c r="CC610" s="126"/>
      <c r="CD610" s="126"/>
      <c r="CE610" s="126"/>
      <c r="CF610" s="126"/>
      <c r="CG610" s="126"/>
      <c r="CH610" s="126"/>
      <c r="CI610" s="157"/>
      <c r="CJ610" s="158"/>
      <c r="CK610" s="157"/>
      <c r="CL610" s="157"/>
      <c r="CM610" s="158"/>
      <c r="CN610" s="158"/>
      <c r="CO610" s="158"/>
      <c r="CP610" s="129"/>
    </row>
    <row r="611" spans="1:94" s="97" customFormat="1" ht="14.25" customHeight="1" hidden="1">
      <c r="A611" s="119"/>
      <c r="B611" s="120"/>
      <c r="C611" s="540" t="s">
        <v>179</v>
      </c>
      <c r="D611" s="150"/>
      <c r="E611" s="150"/>
      <c r="F611" s="150"/>
      <c r="G611" s="121"/>
      <c r="H611" s="122"/>
      <c r="I611" s="123">
        <v>0</v>
      </c>
      <c r="J611" s="124">
        <v>0</v>
      </c>
      <c r="K611" s="126">
        <v>0</v>
      </c>
      <c r="L611" s="126"/>
      <c r="M611" s="126"/>
      <c r="N611" s="126">
        <v>0</v>
      </c>
      <c r="O611" s="126"/>
      <c r="P611" s="126"/>
      <c r="Q611" s="126"/>
      <c r="R611" s="126"/>
      <c r="S611" s="126"/>
      <c r="T611" s="126">
        <v>0</v>
      </c>
      <c r="U611" s="126"/>
      <c r="V611" s="126"/>
      <c r="W611" s="126"/>
      <c r="X611" s="126">
        <v>0</v>
      </c>
      <c r="Y611" s="126"/>
      <c r="Z611" s="126"/>
      <c r="AA611" s="126"/>
      <c r="AB611" s="126"/>
      <c r="AC611" s="126"/>
      <c r="AD611" s="126"/>
      <c r="AE611" s="126"/>
      <c r="AF611" s="155">
        <v>0</v>
      </c>
      <c r="AG611" s="155"/>
      <c r="AH611" s="156"/>
      <c r="AI611" s="126">
        <v>0</v>
      </c>
      <c r="AJ611" s="126"/>
      <c r="AK611" s="126"/>
      <c r="AL611" s="126"/>
      <c r="AM611" s="126"/>
      <c r="AN611" s="126"/>
      <c r="AO611" s="126"/>
      <c r="AP611" s="126"/>
      <c r="AQ611" s="126"/>
      <c r="AR611" s="126"/>
      <c r="AS611" s="126"/>
      <c r="AT611" s="126"/>
      <c r="AU611" s="126"/>
      <c r="AV611" s="126"/>
      <c r="AW611" s="126">
        <v>0</v>
      </c>
      <c r="AX611" s="126">
        <v>0</v>
      </c>
      <c r="AY611" s="126"/>
      <c r="AZ611" s="126"/>
      <c r="BA611" s="126"/>
      <c r="BB611" s="126"/>
      <c r="BC611" s="126"/>
      <c r="BD611" s="126">
        <v>0</v>
      </c>
      <c r="BE611" s="126"/>
      <c r="BF611" s="126"/>
      <c r="BG611" s="126"/>
      <c r="BH611" s="126"/>
      <c r="BI611" s="126"/>
      <c r="BJ611" s="126"/>
      <c r="BK611" s="126">
        <v>0</v>
      </c>
      <c r="BL611" s="126"/>
      <c r="BM611" s="126"/>
      <c r="BN611" s="126"/>
      <c r="BO611" s="126"/>
      <c r="BP611" s="126"/>
      <c r="BQ611" s="126"/>
      <c r="BR611" s="126">
        <v>0</v>
      </c>
      <c r="BS611" s="126">
        <v>0</v>
      </c>
      <c r="BT611" s="126">
        <v>0</v>
      </c>
      <c r="BU611" s="126"/>
      <c r="BV611" s="126"/>
      <c r="BW611" s="125">
        <v>0</v>
      </c>
      <c r="BX611" s="126"/>
      <c r="BY611" s="126"/>
      <c r="BZ611" s="126"/>
      <c r="CA611" s="126"/>
      <c r="CB611" s="126">
        <v>0</v>
      </c>
      <c r="CC611" s="126"/>
      <c r="CD611" s="126"/>
      <c r="CE611" s="126"/>
      <c r="CF611" s="126"/>
      <c r="CG611" s="126"/>
      <c r="CH611" s="126"/>
      <c r="CI611" s="157"/>
      <c r="CJ611" s="158"/>
      <c r="CK611" s="157"/>
      <c r="CL611" s="157"/>
      <c r="CM611" s="158"/>
      <c r="CN611" s="158"/>
      <c r="CO611" s="158"/>
      <c r="CP611" s="129"/>
    </row>
    <row r="612" spans="1:94" s="97" customFormat="1" ht="14.25" customHeight="1" hidden="1">
      <c r="A612" s="119"/>
      <c r="B612" s="120"/>
      <c r="C612" s="540" t="s">
        <v>180</v>
      </c>
      <c r="D612" s="150"/>
      <c r="E612" s="150"/>
      <c r="F612" s="150"/>
      <c r="G612" s="121"/>
      <c r="H612" s="122"/>
      <c r="I612" s="123">
        <v>0</v>
      </c>
      <c r="J612" s="124">
        <v>0</v>
      </c>
      <c r="K612" s="126">
        <v>0</v>
      </c>
      <c r="L612" s="126"/>
      <c r="M612" s="126"/>
      <c r="N612" s="126">
        <v>0</v>
      </c>
      <c r="O612" s="126"/>
      <c r="P612" s="126"/>
      <c r="Q612" s="126"/>
      <c r="R612" s="126"/>
      <c r="S612" s="126"/>
      <c r="T612" s="126">
        <v>0</v>
      </c>
      <c r="U612" s="126"/>
      <c r="V612" s="126"/>
      <c r="W612" s="126"/>
      <c r="X612" s="126">
        <v>0</v>
      </c>
      <c r="Y612" s="126"/>
      <c r="Z612" s="126"/>
      <c r="AA612" s="126"/>
      <c r="AB612" s="126"/>
      <c r="AC612" s="126"/>
      <c r="AD612" s="126"/>
      <c r="AE612" s="126"/>
      <c r="AF612" s="155">
        <v>0</v>
      </c>
      <c r="AG612" s="155"/>
      <c r="AH612" s="156"/>
      <c r="AI612" s="126">
        <v>0</v>
      </c>
      <c r="AJ612" s="126"/>
      <c r="AK612" s="126"/>
      <c r="AL612" s="126"/>
      <c r="AM612" s="126"/>
      <c r="AN612" s="126"/>
      <c r="AO612" s="126"/>
      <c r="AP612" s="126"/>
      <c r="AQ612" s="126"/>
      <c r="AR612" s="126"/>
      <c r="AS612" s="126"/>
      <c r="AT612" s="126"/>
      <c r="AU612" s="126"/>
      <c r="AV612" s="126"/>
      <c r="AW612" s="126">
        <v>0</v>
      </c>
      <c r="AX612" s="126">
        <v>0</v>
      </c>
      <c r="AY612" s="126"/>
      <c r="AZ612" s="126"/>
      <c r="BA612" s="126"/>
      <c r="BB612" s="126"/>
      <c r="BC612" s="126"/>
      <c r="BD612" s="126">
        <v>0</v>
      </c>
      <c r="BE612" s="126"/>
      <c r="BF612" s="126"/>
      <c r="BG612" s="126"/>
      <c r="BH612" s="126"/>
      <c r="BI612" s="126"/>
      <c r="BJ612" s="126"/>
      <c r="BK612" s="126">
        <v>0</v>
      </c>
      <c r="BL612" s="126"/>
      <c r="BM612" s="126"/>
      <c r="BN612" s="126"/>
      <c r="BO612" s="126"/>
      <c r="BP612" s="126"/>
      <c r="BQ612" s="126"/>
      <c r="BR612" s="126">
        <v>0</v>
      </c>
      <c r="BS612" s="126">
        <v>0</v>
      </c>
      <c r="BT612" s="126">
        <v>0</v>
      </c>
      <c r="BU612" s="126"/>
      <c r="BV612" s="126"/>
      <c r="BW612" s="125">
        <v>0</v>
      </c>
      <c r="BX612" s="126"/>
      <c r="BY612" s="126"/>
      <c r="BZ612" s="126"/>
      <c r="CA612" s="126"/>
      <c r="CB612" s="126">
        <v>0</v>
      </c>
      <c r="CC612" s="126"/>
      <c r="CD612" s="126"/>
      <c r="CE612" s="126"/>
      <c r="CF612" s="126"/>
      <c r="CG612" s="126"/>
      <c r="CH612" s="126"/>
      <c r="CI612" s="157"/>
      <c r="CJ612" s="158"/>
      <c r="CK612" s="157"/>
      <c r="CL612" s="157"/>
      <c r="CM612" s="158"/>
      <c r="CN612" s="158"/>
      <c r="CO612" s="158"/>
      <c r="CP612" s="129"/>
    </row>
    <row r="613" spans="1:94" s="97" customFormat="1" ht="14.25" customHeight="1" hidden="1">
      <c r="A613" s="119"/>
      <c r="B613" s="120"/>
      <c r="C613" s="540" t="s">
        <v>181</v>
      </c>
      <c r="D613" s="150"/>
      <c r="E613" s="150"/>
      <c r="F613" s="150"/>
      <c r="G613" s="121"/>
      <c r="H613" s="122"/>
      <c r="I613" s="123">
        <v>0</v>
      </c>
      <c r="J613" s="124">
        <v>0</v>
      </c>
      <c r="K613" s="126">
        <v>0</v>
      </c>
      <c r="L613" s="126"/>
      <c r="M613" s="126"/>
      <c r="N613" s="126">
        <v>0</v>
      </c>
      <c r="O613" s="126"/>
      <c r="P613" s="126"/>
      <c r="Q613" s="126"/>
      <c r="R613" s="126"/>
      <c r="S613" s="126"/>
      <c r="T613" s="126">
        <v>0</v>
      </c>
      <c r="U613" s="126"/>
      <c r="V613" s="126"/>
      <c r="W613" s="126"/>
      <c r="X613" s="126">
        <v>0</v>
      </c>
      <c r="Y613" s="126"/>
      <c r="Z613" s="126"/>
      <c r="AA613" s="126"/>
      <c r="AB613" s="126"/>
      <c r="AC613" s="126"/>
      <c r="AD613" s="126"/>
      <c r="AE613" s="126"/>
      <c r="AF613" s="155">
        <v>0</v>
      </c>
      <c r="AG613" s="155"/>
      <c r="AH613" s="156"/>
      <c r="AI613" s="126">
        <v>0</v>
      </c>
      <c r="AJ613" s="126"/>
      <c r="AK613" s="126"/>
      <c r="AL613" s="126"/>
      <c r="AM613" s="126"/>
      <c r="AN613" s="126"/>
      <c r="AO613" s="126"/>
      <c r="AP613" s="126"/>
      <c r="AQ613" s="126"/>
      <c r="AR613" s="126"/>
      <c r="AS613" s="126"/>
      <c r="AT613" s="126"/>
      <c r="AU613" s="126"/>
      <c r="AV613" s="126"/>
      <c r="AW613" s="126">
        <v>0</v>
      </c>
      <c r="AX613" s="126">
        <v>0</v>
      </c>
      <c r="AY613" s="126"/>
      <c r="AZ613" s="126"/>
      <c r="BA613" s="126"/>
      <c r="BB613" s="126"/>
      <c r="BC613" s="126"/>
      <c r="BD613" s="126">
        <v>0</v>
      </c>
      <c r="BE613" s="126"/>
      <c r="BF613" s="126"/>
      <c r="BG613" s="126"/>
      <c r="BH613" s="126"/>
      <c r="BI613" s="126"/>
      <c r="BJ613" s="126"/>
      <c r="BK613" s="126">
        <v>0</v>
      </c>
      <c r="BL613" s="126"/>
      <c r="BM613" s="126"/>
      <c r="BN613" s="126"/>
      <c r="BO613" s="126"/>
      <c r="BP613" s="126"/>
      <c r="BQ613" s="126"/>
      <c r="BR613" s="126">
        <v>0</v>
      </c>
      <c r="BS613" s="126">
        <v>0</v>
      </c>
      <c r="BT613" s="126">
        <v>0</v>
      </c>
      <c r="BU613" s="126"/>
      <c r="BV613" s="126"/>
      <c r="BW613" s="125">
        <v>0</v>
      </c>
      <c r="BX613" s="126"/>
      <c r="BY613" s="126"/>
      <c r="BZ613" s="126"/>
      <c r="CA613" s="126"/>
      <c r="CB613" s="126">
        <v>0</v>
      </c>
      <c r="CC613" s="126"/>
      <c r="CD613" s="126"/>
      <c r="CE613" s="126"/>
      <c r="CF613" s="126"/>
      <c r="CG613" s="126"/>
      <c r="CH613" s="126"/>
      <c r="CI613" s="157"/>
      <c r="CJ613" s="158"/>
      <c r="CK613" s="157"/>
      <c r="CL613" s="157"/>
      <c r="CM613" s="158"/>
      <c r="CN613" s="158"/>
      <c r="CO613" s="158"/>
      <c r="CP613" s="129"/>
    </row>
    <row r="614" spans="1:94" s="467" customFormat="1" ht="17.25" customHeight="1">
      <c r="A614" s="690" t="s">
        <v>383</v>
      </c>
      <c r="B614" s="691"/>
      <c r="C614" s="692"/>
      <c r="D614" s="132"/>
      <c r="E614" s="132"/>
      <c r="F614" s="132"/>
      <c r="G614" s="205"/>
      <c r="H614" s="206"/>
      <c r="I614" s="190">
        <v>2000000</v>
      </c>
      <c r="J614" s="190">
        <v>2000000</v>
      </c>
      <c r="K614" s="190">
        <v>0</v>
      </c>
      <c r="L614" s="190">
        <v>0</v>
      </c>
      <c r="M614" s="190">
        <v>0</v>
      </c>
      <c r="N614" s="190">
        <v>0</v>
      </c>
      <c r="O614" s="190">
        <v>0</v>
      </c>
      <c r="P614" s="190">
        <v>0</v>
      </c>
      <c r="Q614" s="190">
        <v>0</v>
      </c>
      <c r="R614" s="190">
        <v>0</v>
      </c>
      <c r="S614" s="190">
        <v>0</v>
      </c>
      <c r="T614" s="190">
        <v>0</v>
      </c>
      <c r="U614" s="190">
        <v>0</v>
      </c>
      <c r="V614" s="190">
        <v>0</v>
      </c>
      <c r="W614" s="190">
        <v>0</v>
      </c>
      <c r="X614" s="190">
        <v>0</v>
      </c>
      <c r="Y614" s="190">
        <v>0</v>
      </c>
      <c r="Z614" s="190">
        <v>0</v>
      </c>
      <c r="AA614" s="190">
        <v>0</v>
      </c>
      <c r="AB614" s="190">
        <v>0</v>
      </c>
      <c r="AC614" s="190">
        <v>0</v>
      </c>
      <c r="AD614" s="190">
        <v>0</v>
      </c>
      <c r="AE614" s="190">
        <v>0</v>
      </c>
      <c r="AF614" s="190">
        <v>0</v>
      </c>
      <c r="AG614" s="190">
        <v>0</v>
      </c>
      <c r="AH614" s="190">
        <v>0</v>
      </c>
      <c r="AI614" s="190">
        <v>0</v>
      </c>
      <c r="AJ614" s="190">
        <v>0</v>
      </c>
      <c r="AK614" s="190">
        <v>0</v>
      </c>
      <c r="AL614" s="190">
        <v>0</v>
      </c>
      <c r="AM614" s="190">
        <v>0</v>
      </c>
      <c r="AN614" s="190">
        <v>0</v>
      </c>
      <c r="AO614" s="190">
        <v>0</v>
      </c>
      <c r="AP614" s="190">
        <v>0</v>
      </c>
      <c r="AQ614" s="190">
        <v>0</v>
      </c>
      <c r="AR614" s="190">
        <v>0</v>
      </c>
      <c r="AS614" s="190">
        <v>0</v>
      </c>
      <c r="AT614" s="190">
        <v>0</v>
      </c>
      <c r="AU614" s="190">
        <v>0</v>
      </c>
      <c r="AV614" s="190">
        <v>0</v>
      </c>
      <c r="AW614" s="190">
        <v>2000000</v>
      </c>
      <c r="AX614" s="190">
        <v>0</v>
      </c>
      <c r="AY614" s="190">
        <v>0</v>
      </c>
      <c r="AZ614" s="190">
        <v>0</v>
      </c>
      <c r="BA614" s="190">
        <v>0</v>
      </c>
      <c r="BB614" s="190">
        <v>0</v>
      </c>
      <c r="BC614" s="190">
        <v>0</v>
      </c>
      <c r="BD614" s="190">
        <v>2000000</v>
      </c>
      <c r="BE614" s="190">
        <v>2000000</v>
      </c>
      <c r="BF614" s="190">
        <v>0</v>
      </c>
      <c r="BG614" s="190">
        <v>0</v>
      </c>
      <c r="BH614" s="190">
        <v>0</v>
      </c>
      <c r="BI614" s="190">
        <v>0</v>
      </c>
      <c r="BJ614" s="190">
        <v>0</v>
      </c>
      <c r="BK614" s="190">
        <v>0</v>
      </c>
      <c r="BL614" s="190">
        <v>0</v>
      </c>
      <c r="BM614" s="190">
        <v>0</v>
      </c>
      <c r="BN614" s="190">
        <v>0</v>
      </c>
      <c r="BO614" s="190">
        <v>0</v>
      </c>
      <c r="BP614" s="190">
        <v>0</v>
      </c>
      <c r="BQ614" s="190">
        <v>0</v>
      </c>
      <c r="BR614" s="190">
        <v>0</v>
      </c>
      <c r="BS614" s="190">
        <v>0</v>
      </c>
      <c r="BT614" s="190">
        <v>0</v>
      </c>
      <c r="BU614" s="190">
        <v>0</v>
      </c>
      <c r="BV614" s="190">
        <v>0</v>
      </c>
      <c r="BW614" s="190">
        <v>0</v>
      </c>
      <c r="BX614" s="190">
        <v>0</v>
      </c>
      <c r="BY614" s="190">
        <v>0</v>
      </c>
      <c r="BZ614" s="190">
        <v>0</v>
      </c>
      <c r="CA614" s="190">
        <v>0</v>
      </c>
      <c r="CB614" s="190">
        <v>0</v>
      </c>
      <c r="CC614" s="190">
        <v>0</v>
      </c>
      <c r="CD614" s="190">
        <v>0</v>
      </c>
      <c r="CE614" s="190">
        <v>0</v>
      </c>
      <c r="CF614" s="190">
        <v>0</v>
      </c>
      <c r="CG614" s="190">
        <v>0</v>
      </c>
      <c r="CH614" s="190">
        <f>SUM(CH615:CH615)</f>
        <v>0</v>
      </c>
      <c r="CI614" s="142"/>
      <c r="CJ614" s="143"/>
      <c r="CK614" s="142"/>
      <c r="CL614" s="142"/>
      <c r="CM614" s="143"/>
      <c r="CN614" s="143"/>
      <c r="CO614" s="143"/>
      <c r="CP614" s="208"/>
    </row>
    <row r="615" spans="1:94" s="81" customFormat="1" ht="14.25" customHeight="1">
      <c r="A615" s="326"/>
      <c r="B615" s="216"/>
      <c r="C615" s="550"/>
      <c r="D615" s="217"/>
      <c r="E615" s="217"/>
      <c r="F615" s="218"/>
      <c r="G615" s="105"/>
      <c r="H615" s="224"/>
      <c r="I615" s="221"/>
      <c r="J615" s="223"/>
      <c r="K615" s="213"/>
      <c r="L615" s="213"/>
      <c r="M615" s="213"/>
      <c r="N615" s="213"/>
      <c r="O615" s="213"/>
      <c r="P615" s="213"/>
      <c r="Q615" s="213"/>
      <c r="R615" s="213"/>
      <c r="S615" s="213"/>
      <c r="T615" s="213"/>
      <c r="U615" s="213"/>
      <c r="V615" s="213"/>
      <c r="W615" s="213"/>
      <c r="X615" s="213"/>
      <c r="Y615" s="213"/>
      <c r="Z615" s="213"/>
      <c r="AA615" s="213"/>
      <c r="AB615" s="213"/>
      <c r="AC615" s="213"/>
      <c r="AD615" s="213"/>
      <c r="AE615" s="213"/>
      <c r="AF615" s="210"/>
      <c r="AG615" s="210"/>
      <c r="AH615" s="213"/>
      <c r="AI615" s="213"/>
      <c r="AJ615" s="213"/>
      <c r="AK615" s="213"/>
      <c r="AL615" s="213"/>
      <c r="AM615" s="213"/>
      <c r="AN615" s="213"/>
      <c r="AO615" s="213"/>
      <c r="AP615" s="213"/>
      <c r="AQ615" s="213"/>
      <c r="AR615" s="213"/>
      <c r="AS615" s="213"/>
      <c r="AT615" s="213"/>
      <c r="AU615" s="213"/>
      <c r="AV615" s="213"/>
      <c r="AW615" s="213"/>
      <c r="AX615" s="213"/>
      <c r="AY615" s="213"/>
      <c r="AZ615" s="213"/>
      <c r="BA615" s="213"/>
      <c r="BB615" s="213"/>
      <c r="BC615" s="213"/>
      <c r="BD615" s="213"/>
      <c r="BE615" s="213"/>
      <c r="BF615" s="213"/>
      <c r="BG615" s="213"/>
      <c r="BH615" s="213"/>
      <c r="BI615" s="213"/>
      <c r="BJ615" s="213"/>
      <c r="BK615" s="213"/>
      <c r="BL615" s="213"/>
      <c r="BM615" s="213"/>
      <c r="BN615" s="213"/>
      <c r="BO615" s="213"/>
      <c r="BP615" s="213"/>
      <c r="BQ615" s="213"/>
      <c r="BR615" s="213"/>
      <c r="BS615" s="213"/>
      <c r="BT615" s="213"/>
      <c r="BU615" s="213"/>
      <c r="BV615" s="213"/>
      <c r="BW615" s="223"/>
      <c r="BX615" s="213"/>
      <c r="BY615" s="213"/>
      <c r="BZ615" s="213"/>
      <c r="CA615" s="213"/>
      <c r="CB615" s="213"/>
      <c r="CC615" s="213"/>
      <c r="CD615" s="213"/>
      <c r="CE615" s="213"/>
      <c r="CF615" s="213"/>
      <c r="CG615" s="213"/>
      <c r="CH615" s="213"/>
      <c r="CI615" s="226"/>
      <c r="CJ615" s="227"/>
      <c r="CK615" s="226"/>
      <c r="CL615" s="226"/>
      <c r="CM615" s="227"/>
      <c r="CN615" s="227"/>
      <c r="CO615" s="227"/>
      <c r="CP615" s="148"/>
    </row>
    <row r="616" spans="1:94" s="88" customFormat="1" ht="14.25" customHeight="1" thickBot="1">
      <c r="A616" s="82"/>
      <c r="B616" s="83" t="s">
        <v>163</v>
      </c>
      <c r="C616" s="625" t="s">
        <v>164</v>
      </c>
      <c r="D616" s="84" t="s">
        <v>165</v>
      </c>
      <c r="E616" s="84" t="s">
        <v>166</v>
      </c>
      <c r="F616" s="85" t="s">
        <v>92</v>
      </c>
      <c r="G616" s="86">
        <f aca="true" t="shared" si="14" ref="G616:G622">H616-I616</f>
        <v>4038771</v>
      </c>
      <c r="H616" s="87">
        <f>SUM(H618:H621)</f>
        <v>4038771</v>
      </c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9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  <c r="AS616" s="56"/>
      <c r="AT616" s="56"/>
      <c r="AU616" s="56"/>
      <c r="AV616" s="56"/>
      <c r="AW616" s="56"/>
      <c r="AX616" s="56"/>
      <c r="AY616" s="56"/>
      <c r="AZ616" s="56"/>
      <c r="BA616" s="56"/>
      <c r="BB616" s="56"/>
      <c r="BC616" s="56"/>
      <c r="BD616" s="56"/>
      <c r="BE616" s="56"/>
      <c r="BF616" s="56"/>
      <c r="BG616" s="56"/>
      <c r="BH616" s="56"/>
      <c r="BI616" s="56"/>
      <c r="BJ616" s="56"/>
      <c r="BK616" s="56"/>
      <c r="BL616" s="56"/>
      <c r="BM616" s="56"/>
      <c r="BN616" s="56"/>
      <c r="BO616" s="56"/>
      <c r="BP616" s="56"/>
      <c r="BQ616" s="56"/>
      <c r="BR616" s="56"/>
      <c r="BS616" s="56"/>
      <c r="BT616" s="56"/>
      <c r="BU616" s="56"/>
      <c r="BV616" s="56"/>
      <c r="BW616" s="56"/>
      <c r="BX616" s="56"/>
      <c r="BY616" s="56"/>
      <c r="BZ616" s="56"/>
      <c r="CA616" s="56"/>
      <c r="CB616" s="56"/>
      <c r="CC616" s="56"/>
      <c r="CD616" s="56"/>
      <c r="CE616" s="56"/>
      <c r="CF616" s="56"/>
      <c r="CG616" s="56"/>
      <c r="CH616" s="56">
        <f>SUM(CH618:CH621)</f>
        <v>0</v>
      </c>
      <c r="CI616" s="86"/>
      <c r="CJ616" s="86"/>
      <c r="CK616" s="86"/>
      <c r="CL616" s="86"/>
      <c r="CM616" s="86"/>
      <c r="CN616" s="86"/>
      <c r="CO616" s="86"/>
      <c r="CP616" s="86"/>
    </row>
    <row r="617" spans="1:94" s="88" customFormat="1" ht="14.25" customHeight="1" thickBot="1">
      <c r="A617" s="82"/>
      <c r="B617" s="83"/>
      <c r="C617" s="638" t="s">
        <v>382</v>
      </c>
      <c r="D617" s="636"/>
      <c r="E617" s="637"/>
      <c r="F617" s="85"/>
      <c r="G617" s="86" t="e">
        <f t="shared" si="14"/>
        <v>#REF!</v>
      </c>
      <c r="H617" s="87" t="e">
        <f>SUM(H619:H623)</f>
        <v>#REF!</v>
      </c>
      <c r="I617" s="56">
        <v>5338970</v>
      </c>
      <c r="J617" s="56">
        <v>5338970</v>
      </c>
      <c r="K617" s="56">
        <v>0</v>
      </c>
      <c r="L617" s="56">
        <v>0</v>
      </c>
      <c r="M617" s="56">
        <v>0</v>
      </c>
      <c r="N617" s="56">
        <v>0</v>
      </c>
      <c r="O617" s="56">
        <v>0</v>
      </c>
      <c r="P617" s="56">
        <v>0</v>
      </c>
      <c r="Q617" s="56">
        <v>0</v>
      </c>
      <c r="R617" s="56">
        <v>0</v>
      </c>
      <c r="S617" s="56">
        <v>0</v>
      </c>
      <c r="T617" s="56">
        <v>0</v>
      </c>
      <c r="U617" s="56">
        <v>0</v>
      </c>
      <c r="V617" s="56">
        <v>0</v>
      </c>
      <c r="W617" s="56">
        <v>0</v>
      </c>
      <c r="X617" s="56">
        <v>0</v>
      </c>
      <c r="Y617" s="56">
        <v>0</v>
      </c>
      <c r="Z617" s="56">
        <v>0</v>
      </c>
      <c r="AA617" s="56">
        <v>0</v>
      </c>
      <c r="AB617" s="56">
        <v>0</v>
      </c>
      <c r="AC617" s="56">
        <v>0</v>
      </c>
      <c r="AD617" s="56">
        <v>0</v>
      </c>
      <c r="AE617" s="56">
        <v>0</v>
      </c>
      <c r="AF617" s="56">
        <v>0</v>
      </c>
      <c r="AG617" s="56">
        <v>0</v>
      </c>
      <c r="AH617" s="56">
        <v>0</v>
      </c>
      <c r="AI617" s="56">
        <v>0</v>
      </c>
      <c r="AJ617" s="56">
        <v>0</v>
      </c>
      <c r="AK617" s="56">
        <v>0</v>
      </c>
      <c r="AL617" s="56">
        <v>0</v>
      </c>
      <c r="AM617" s="56">
        <v>0</v>
      </c>
      <c r="AN617" s="56">
        <v>0</v>
      </c>
      <c r="AO617" s="56">
        <v>0</v>
      </c>
      <c r="AP617" s="56">
        <v>0</v>
      </c>
      <c r="AQ617" s="56">
        <v>0</v>
      </c>
      <c r="AR617" s="56">
        <v>0</v>
      </c>
      <c r="AS617" s="56">
        <v>0</v>
      </c>
      <c r="AT617" s="56">
        <v>0</v>
      </c>
      <c r="AU617" s="56">
        <v>0</v>
      </c>
      <c r="AV617" s="56">
        <v>0</v>
      </c>
      <c r="AW617" s="56">
        <v>5338970</v>
      </c>
      <c r="AX617" s="56">
        <v>0</v>
      </c>
      <c r="AY617" s="56">
        <v>0</v>
      </c>
      <c r="AZ617" s="56">
        <v>0</v>
      </c>
      <c r="BA617" s="56">
        <v>0</v>
      </c>
      <c r="BB617" s="56">
        <v>0</v>
      </c>
      <c r="BC617" s="56">
        <v>0</v>
      </c>
      <c r="BD617" s="56">
        <v>5338970</v>
      </c>
      <c r="BE617" s="56">
        <v>0</v>
      </c>
      <c r="BF617" s="56">
        <v>5338970</v>
      </c>
      <c r="BG617" s="56">
        <v>0</v>
      </c>
      <c r="BH617" s="56">
        <v>0</v>
      </c>
      <c r="BI617" s="56">
        <v>0</v>
      </c>
      <c r="BJ617" s="56">
        <v>0</v>
      </c>
      <c r="BK617" s="56">
        <v>0</v>
      </c>
      <c r="BL617" s="56">
        <v>0</v>
      </c>
      <c r="BM617" s="56">
        <v>0</v>
      </c>
      <c r="BN617" s="56">
        <v>0</v>
      </c>
      <c r="BO617" s="56">
        <v>0</v>
      </c>
      <c r="BP617" s="56">
        <v>0</v>
      </c>
      <c r="BQ617" s="56">
        <v>0</v>
      </c>
      <c r="BR617" s="56">
        <v>0</v>
      </c>
      <c r="BS617" s="56">
        <v>0</v>
      </c>
      <c r="BT617" s="56">
        <v>0</v>
      </c>
      <c r="BU617" s="56">
        <v>0</v>
      </c>
      <c r="BV617" s="56">
        <v>0</v>
      </c>
      <c r="BW617" s="56">
        <v>0</v>
      </c>
      <c r="BX617" s="56">
        <v>0</v>
      </c>
      <c r="BY617" s="56">
        <v>0</v>
      </c>
      <c r="BZ617" s="56">
        <v>0</v>
      </c>
      <c r="CA617" s="56">
        <v>0</v>
      </c>
      <c r="CB617" s="56">
        <v>0</v>
      </c>
      <c r="CC617" s="56">
        <v>0</v>
      </c>
      <c r="CD617" s="56">
        <v>0</v>
      </c>
      <c r="CE617" s="56">
        <v>0</v>
      </c>
      <c r="CF617" s="56">
        <v>0</v>
      </c>
      <c r="CG617" s="56">
        <v>0</v>
      </c>
      <c r="CH617" s="56">
        <f>SUM(CH618:CH621)</f>
        <v>0</v>
      </c>
      <c r="CI617" s="86"/>
      <c r="CJ617" s="86"/>
      <c r="CK617" s="86"/>
      <c r="CL617" s="86"/>
      <c r="CM617" s="86"/>
      <c r="CN617" s="86"/>
      <c r="CO617" s="86"/>
      <c r="CP617" s="86"/>
    </row>
    <row r="618" spans="1:94" s="479" customFormat="1" ht="14.25" customHeight="1" hidden="1" thickBot="1">
      <c r="A618" s="468"/>
      <c r="B618" s="469"/>
      <c r="C618" s="542" t="s">
        <v>178</v>
      </c>
      <c r="D618" s="470"/>
      <c r="E618" s="470"/>
      <c r="F618" s="471"/>
      <c r="G618" s="92">
        <f t="shared" si="14"/>
        <v>-230058</v>
      </c>
      <c r="H618" s="472">
        <v>1115664</v>
      </c>
      <c r="I618" s="123">
        <v>1345722</v>
      </c>
      <c r="J618" s="473">
        <v>1345722</v>
      </c>
      <c r="K618" s="125">
        <v>0</v>
      </c>
      <c r="L618" s="474"/>
      <c r="M618" s="474"/>
      <c r="N618" s="474">
        <v>0</v>
      </c>
      <c r="O618" s="474"/>
      <c r="P618" s="474"/>
      <c r="Q618" s="474"/>
      <c r="R618" s="474"/>
      <c r="S618" s="474"/>
      <c r="T618" s="474">
        <v>0</v>
      </c>
      <c r="U618" s="474"/>
      <c r="V618" s="474"/>
      <c r="W618" s="474"/>
      <c r="X618" s="475">
        <v>0</v>
      </c>
      <c r="Y618" s="474"/>
      <c r="Z618" s="474"/>
      <c r="AA618" s="474"/>
      <c r="AB618" s="474"/>
      <c r="AC618" s="474"/>
      <c r="AD618" s="474"/>
      <c r="AE618" s="474"/>
      <c r="AF618" s="476">
        <v>0</v>
      </c>
      <c r="AG618" s="476"/>
      <c r="AH618" s="477"/>
      <c r="AI618" s="474">
        <v>0</v>
      </c>
      <c r="AJ618" s="474"/>
      <c r="AK618" s="474"/>
      <c r="AL618" s="474"/>
      <c r="AM618" s="474"/>
      <c r="AN618" s="474"/>
      <c r="AO618" s="474"/>
      <c r="AP618" s="474"/>
      <c r="AQ618" s="474"/>
      <c r="AR618" s="474"/>
      <c r="AS618" s="474"/>
      <c r="AT618" s="474"/>
      <c r="AU618" s="474"/>
      <c r="AV618" s="474"/>
      <c r="AW618" s="294">
        <v>1345722</v>
      </c>
      <c r="AX618" s="477">
        <v>0</v>
      </c>
      <c r="AY618" s="474"/>
      <c r="AZ618" s="474"/>
      <c r="BA618" s="474"/>
      <c r="BB618" s="474"/>
      <c r="BC618" s="474"/>
      <c r="BD618" s="295">
        <v>1345722</v>
      </c>
      <c r="BE618" s="474"/>
      <c r="BF618" s="474">
        <v>1345722</v>
      </c>
      <c r="BG618" s="476"/>
      <c r="BH618" s="474"/>
      <c r="BI618" s="474"/>
      <c r="BJ618" s="474"/>
      <c r="BK618" s="474">
        <v>0</v>
      </c>
      <c r="BL618" s="474"/>
      <c r="BM618" s="474"/>
      <c r="BN618" s="474"/>
      <c r="BO618" s="474"/>
      <c r="BP618" s="474"/>
      <c r="BQ618" s="474"/>
      <c r="BR618" s="474">
        <v>0</v>
      </c>
      <c r="BS618" s="474">
        <v>0</v>
      </c>
      <c r="BT618" s="474">
        <v>0</v>
      </c>
      <c r="BU618" s="474"/>
      <c r="BV618" s="474"/>
      <c r="BW618" s="125">
        <v>0</v>
      </c>
      <c r="BX618" s="474"/>
      <c r="BY618" s="474"/>
      <c r="BZ618" s="474"/>
      <c r="CA618" s="474"/>
      <c r="CB618" s="474">
        <v>0</v>
      </c>
      <c r="CC618" s="474"/>
      <c r="CD618" s="474"/>
      <c r="CE618" s="474"/>
      <c r="CF618" s="474"/>
      <c r="CG618" s="474"/>
      <c r="CH618" s="474"/>
      <c r="CI618" s="478"/>
      <c r="CJ618" s="478"/>
      <c r="CK618" s="478"/>
      <c r="CL618" s="478"/>
      <c r="CM618" s="478"/>
      <c r="CN618" s="478"/>
      <c r="CO618" s="478"/>
      <c r="CP618" s="478"/>
    </row>
    <row r="619" spans="1:94" s="81" customFormat="1" ht="14.25" customHeight="1" hidden="1" thickBot="1">
      <c r="A619" s="130"/>
      <c r="B619" s="131"/>
      <c r="C619" s="539" t="s">
        <v>179</v>
      </c>
      <c r="D619" s="132"/>
      <c r="E619" s="132"/>
      <c r="F619" s="133"/>
      <c r="G619" s="92">
        <f t="shared" si="14"/>
        <v>-1070141</v>
      </c>
      <c r="H619" s="414"/>
      <c r="I619" s="322">
        <v>1070141</v>
      </c>
      <c r="J619" s="294">
        <v>1070141</v>
      </c>
      <c r="K619" s="126">
        <v>0</v>
      </c>
      <c r="L619" s="480"/>
      <c r="M619" s="480"/>
      <c r="N619" s="480">
        <v>0</v>
      </c>
      <c r="O619" s="480"/>
      <c r="P619" s="480"/>
      <c r="Q619" s="480"/>
      <c r="R619" s="480"/>
      <c r="S619" s="480"/>
      <c r="T619" s="480">
        <v>0</v>
      </c>
      <c r="U619" s="480"/>
      <c r="V619" s="480"/>
      <c r="W619" s="480"/>
      <c r="X619" s="481">
        <v>0</v>
      </c>
      <c r="Y619" s="480"/>
      <c r="Z619" s="480"/>
      <c r="AA619" s="480"/>
      <c r="AB619" s="480"/>
      <c r="AC619" s="480"/>
      <c r="AD619" s="480"/>
      <c r="AE619" s="480"/>
      <c r="AF619" s="94">
        <v>0</v>
      </c>
      <c r="AG619" s="94"/>
      <c r="AH619" s="482"/>
      <c r="AI619" s="480">
        <v>0</v>
      </c>
      <c r="AJ619" s="480"/>
      <c r="AK619" s="480"/>
      <c r="AL619" s="480"/>
      <c r="AM619" s="480"/>
      <c r="AN619" s="480"/>
      <c r="AO619" s="480"/>
      <c r="AP619" s="480"/>
      <c r="AQ619" s="480"/>
      <c r="AR619" s="480"/>
      <c r="AS619" s="480"/>
      <c r="AT619" s="480"/>
      <c r="AU619" s="480"/>
      <c r="AV619" s="480"/>
      <c r="AW619" s="294">
        <v>1070141</v>
      </c>
      <c r="AX619" s="482">
        <v>0</v>
      </c>
      <c r="AY619" s="480"/>
      <c r="AZ619" s="480"/>
      <c r="BA619" s="480"/>
      <c r="BB619" s="480"/>
      <c r="BC619" s="480"/>
      <c r="BD619" s="295">
        <v>1070141</v>
      </c>
      <c r="BE619" s="480"/>
      <c r="BF619" s="480">
        <v>1070141</v>
      </c>
      <c r="BG619" s="94"/>
      <c r="BH619" s="480"/>
      <c r="BI619" s="480"/>
      <c r="BJ619" s="480"/>
      <c r="BK619" s="480">
        <v>0</v>
      </c>
      <c r="BL619" s="480"/>
      <c r="BM619" s="480"/>
      <c r="BN619" s="480"/>
      <c r="BO619" s="480"/>
      <c r="BP619" s="480"/>
      <c r="BQ619" s="480"/>
      <c r="BR619" s="480">
        <v>0</v>
      </c>
      <c r="BS619" s="474">
        <v>0</v>
      </c>
      <c r="BT619" s="474">
        <v>0</v>
      </c>
      <c r="BU619" s="480"/>
      <c r="BV619" s="480"/>
      <c r="BW619" s="125">
        <v>0</v>
      </c>
      <c r="BX619" s="480"/>
      <c r="BY619" s="480"/>
      <c r="BZ619" s="480"/>
      <c r="CA619" s="483"/>
      <c r="CB619" s="474">
        <v>0</v>
      </c>
      <c r="CC619" s="480"/>
      <c r="CD619" s="480"/>
      <c r="CE619" s="480"/>
      <c r="CF619" s="480"/>
      <c r="CG619" s="480"/>
      <c r="CH619" s="480"/>
      <c r="CI619" s="415"/>
      <c r="CJ619" s="415"/>
      <c r="CK619" s="415"/>
      <c r="CL619" s="415"/>
      <c r="CM619" s="415"/>
      <c r="CN619" s="415"/>
      <c r="CO619" s="415"/>
      <c r="CP619" s="415"/>
    </row>
    <row r="620" spans="1:94" s="81" customFormat="1" ht="14.25" customHeight="1" hidden="1" thickBot="1">
      <c r="A620" s="149"/>
      <c r="B620" s="120"/>
      <c r="C620" s="540" t="s">
        <v>180</v>
      </c>
      <c r="D620" s="150"/>
      <c r="E620" s="150"/>
      <c r="F620" s="151"/>
      <c r="G620" s="92">
        <f t="shared" si="14"/>
        <v>0</v>
      </c>
      <c r="H620" s="414">
        <f>I620+BO620+CH620+CJ620</f>
        <v>1866021</v>
      </c>
      <c r="I620" s="322">
        <v>1866021</v>
      </c>
      <c r="J620" s="294">
        <v>1866021</v>
      </c>
      <c r="K620" s="126">
        <v>0</v>
      </c>
      <c r="L620" s="480"/>
      <c r="M620" s="480"/>
      <c r="N620" s="480">
        <v>0</v>
      </c>
      <c r="O620" s="480"/>
      <c r="P620" s="480"/>
      <c r="Q620" s="480"/>
      <c r="R620" s="480"/>
      <c r="S620" s="480"/>
      <c r="T620" s="480">
        <v>0</v>
      </c>
      <c r="U620" s="480"/>
      <c r="V620" s="480"/>
      <c r="W620" s="480"/>
      <c r="X620" s="481">
        <v>0</v>
      </c>
      <c r="Y620" s="480"/>
      <c r="Z620" s="480"/>
      <c r="AA620" s="480"/>
      <c r="AB620" s="480"/>
      <c r="AC620" s="480"/>
      <c r="AD620" s="480"/>
      <c r="AE620" s="480"/>
      <c r="AF620" s="94">
        <v>0</v>
      </c>
      <c r="AG620" s="94"/>
      <c r="AH620" s="482"/>
      <c r="AI620" s="480">
        <v>0</v>
      </c>
      <c r="AJ620" s="480"/>
      <c r="AK620" s="480"/>
      <c r="AL620" s="480"/>
      <c r="AM620" s="480"/>
      <c r="AN620" s="480"/>
      <c r="AO620" s="480"/>
      <c r="AP620" s="480"/>
      <c r="AQ620" s="480"/>
      <c r="AR620" s="480"/>
      <c r="AS620" s="480"/>
      <c r="AT620" s="480"/>
      <c r="AU620" s="480"/>
      <c r="AV620" s="480"/>
      <c r="AW620" s="294">
        <v>1866021</v>
      </c>
      <c r="AX620" s="482">
        <v>0</v>
      </c>
      <c r="AY620" s="480"/>
      <c r="AZ620" s="480"/>
      <c r="BA620" s="480"/>
      <c r="BB620" s="480"/>
      <c r="BC620" s="480"/>
      <c r="BD620" s="295">
        <v>1866021</v>
      </c>
      <c r="BE620" s="480"/>
      <c r="BF620" s="681">
        <v>1866021</v>
      </c>
      <c r="BG620" s="94"/>
      <c r="BH620" s="480"/>
      <c r="BI620" s="480"/>
      <c r="BJ620" s="480"/>
      <c r="BK620" s="480">
        <v>0</v>
      </c>
      <c r="BL620" s="480"/>
      <c r="BM620" s="480"/>
      <c r="BN620" s="480"/>
      <c r="BO620" s="480"/>
      <c r="BP620" s="480"/>
      <c r="BQ620" s="480"/>
      <c r="BR620" s="480">
        <v>0</v>
      </c>
      <c r="BS620" s="474">
        <v>0</v>
      </c>
      <c r="BT620" s="474">
        <v>0</v>
      </c>
      <c r="BU620" s="480"/>
      <c r="BV620" s="480"/>
      <c r="BW620" s="125">
        <v>0</v>
      </c>
      <c r="BX620" s="480"/>
      <c r="BY620" s="480"/>
      <c r="BZ620" s="480"/>
      <c r="CA620" s="483"/>
      <c r="CB620" s="474">
        <v>0</v>
      </c>
      <c r="CC620" s="480"/>
      <c r="CD620" s="480"/>
      <c r="CE620" s="480"/>
      <c r="CF620" s="480"/>
      <c r="CG620" s="480"/>
      <c r="CH620" s="480"/>
      <c r="CI620" s="415"/>
      <c r="CJ620" s="415"/>
      <c r="CK620" s="415"/>
      <c r="CL620" s="415"/>
      <c r="CM620" s="415"/>
      <c r="CN620" s="415"/>
      <c r="CO620" s="415"/>
      <c r="CP620" s="415"/>
    </row>
    <row r="621" spans="1:94" s="88" customFormat="1" ht="14.25" customHeight="1" hidden="1" thickBot="1">
      <c r="A621" s="328"/>
      <c r="B621" s="329"/>
      <c r="C621" s="553" t="s">
        <v>181</v>
      </c>
      <c r="D621" s="164"/>
      <c r="E621" s="330"/>
      <c r="F621" s="331"/>
      <c r="G621" s="92">
        <f t="shared" si="14"/>
        <v>0</v>
      </c>
      <c r="H621" s="484">
        <f>I621+BO621+CH621+CJ621</f>
        <v>1057086</v>
      </c>
      <c r="I621" s="123">
        <v>1057086</v>
      </c>
      <c r="J621" s="485">
        <v>1057086</v>
      </c>
      <c r="K621" s="126">
        <v>0</v>
      </c>
      <c r="L621" s="486"/>
      <c r="M621" s="486"/>
      <c r="N621" s="486">
        <v>0</v>
      </c>
      <c r="O621" s="486"/>
      <c r="P621" s="486"/>
      <c r="Q621" s="486"/>
      <c r="R621" s="486"/>
      <c r="S621" s="486"/>
      <c r="T621" s="486">
        <v>0</v>
      </c>
      <c r="U621" s="486"/>
      <c r="V621" s="486"/>
      <c r="W621" s="486"/>
      <c r="X621" s="487">
        <v>0</v>
      </c>
      <c r="Y621" s="486"/>
      <c r="Z621" s="486"/>
      <c r="AA621" s="486"/>
      <c r="AB621" s="486"/>
      <c r="AC621" s="486"/>
      <c r="AD621" s="486"/>
      <c r="AE621" s="486"/>
      <c r="AF621" s="390">
        <v>0</v>
      </c>
      <c r="AG621" s="390"/>
      <c r="AH621" s="488"/>
      <c r="AI621" s="486">
        <v>0</v>
      </c>
      <c r="AJ621" s="486"/>
      <c r="AK621" s="486"/>
      <c r="AL621" s="486"/>
      <c r="AM621" s="486"/>
      <c r="AN621" s="486"/>
      <c r="AO621" s="486"/>
      <c r="AP621" s="486"/>
      <c r="AQ621" s="486"/>
      <c r="AR621" s="486"/>
      <c r="AS621" s="486"/>
      <c r="AT621" s="486"/>
      <c r="AU621" s="486"/>
      <c r="AV621" s="486"/>
      <c r="AW621" s="294">
        <v>1057086</v>
      </c>
      <c r="AX621" s="488">
        <v>0</v>
      </c>
      <c r="AY621" s="486"/>
      <c r="AZ621" s="486"/>
      <c r="BA621" s="486"/>
      <c r="BB621" s="486"/>
      <c r="BC621" s="486"/>
      <c r="BD621" s="295">
        <v>1057086</v>
      </c>
      <c r="BE621" s="486"/>
      <c r="BF621" s="486">
        <v>1057086</v>
      </c>
      <c r="BG621" s="390"/>
      <c r="BH621" s="486"/>
      <c r="BI621" s="486"/>
      <c r="BJ621" s="486"/>
      <c r="BK621" s="486">
        <v>0</v>
      </c>
      <c r="BL621" s="486"/>
      <c r="BM621" s="486"/>
      <c r="BN621" s="486"/>
      <c r="BO621" s="486"/>
      <c r="BP621" s="486"/>
      <c r="BQ621" s="486"/>
      <c r="BR621" s="486">
        <v>0</v>
      </c>
      <c r="BS621" s="474">
        <v>0</v>
      </c>
      <c r="BT621" s="474">
        <v>0</v>
      </c>
      <c r="BU621" s="486"/>
      <c r="BV621" s="486"/>
      <c r="BW621" s="125">
        <v>0</v>
      </c>
      <c r="BX621" s="486"/>
      <c r="BY621" s="486"/>
      <c r="BZ621" s="486"/>
      <c r="CA621" s="489"/>
      <c r="CB621" s="474">
        <v>0</v>
      </c>
      <c r="CC621" s="486"/>
      <c r="CD621" s="486"/>
      <c r="CE621" s="486"/>
      <c r="CF621" s="486"/>
      <c r="CG621" s="486"/>
      <c r="CH621" s="486"/>
      <c r="CI621" s="490"/>
      <c r="CJ621" s="490"/>
      <c r="CK621" s="490"/>
      <c r="CL621" s="490"/>
      <c r="CM621" s="490"/>
      <c r="CN621" s="490"/>
      <c r="CO621" s="490"/>
      <c r="CP621" s="490"/>
    </row>
    <row r="622" spans="1:94" s="88" customFormat="1" ht="14.25" customHeight="1" thickBot="1">
      <c r="A622" s="82"/>
      <c r="B622" s="83"/>
      <c r="C622" s="639" t="s">
        <v>383</v>
      </c>
      <c r="D622" s="640"/>
      <c r="E622" s="637"/>
      <c r="F622" s="85"/>
      <c r="G622" s="86" t="e">
        <f t="shared" si="14"/>
        <v>#REF!</v>
      </c>
      <c r="H622" s="87" t="e">
        <f>SUM(H623:H625)</f>
        <v>#REF!</v>
      </c>
      <c r="I622" s="56">
        <v>5338970</v>
      </c>
      <c r="J622" s="56">
        <v>5338970</v>
      </c>
      <c r="K622" s="56">
        <v>0</v>
      </c>
      <c r="L622" s="56">
        <v>0</v>
      </c>
      <c r="M622" s="56">
        <v>0</v>
      </c>
      <c r="N622" s="56">
        <v>0</v>
      </c>
      <c r="O622" s="56">
        <v>0</v>
      </c>
      <c r="P622" s="56">
        <v>0</v>
      </c>
      <c r="Q622" s="56">
        <v>0</v>
      </c>
      <c r="R622" s="56">
        <v>0</v>
      </c>
      <c r="S622" s="56">
        <v>0</v>
      </c>
      <c r="T622" s="56">
        <v>0</v>
      </c>
      <c r="U622" s="56">
        <v>0</v>
      </c>
      <c r="V622" s="56">
        <v>0</v>
      </c>
      <c r="W622" s="56">
        <v>0</v>
      </c>
      <c r="X622" s="56">
        <v>0</v>
      </c>
      <c r="Y622" s="56">
        <v>0</v>
      </c>
      <c r="Z622" s="56">
        <v>0</v>
      </c>
      <c r="AA622" s="56">
        <v>0</v>
      </c>
      <c r="AB622" s="56">
        <v>0</v>
      </c>
      <c r="AC622" s="56">
        <v>0</v>
      </c>
      <c r="AD622" s="56">
        <v>0</v>
      </c>
      <c r="AE622" s="56">
        <v>0</v>
      </c>
      <c r="AF622" s="56">
        <v>0</v>
      </c>
      <c r="AG622" s="56">
        <v>0</v>
      </c>
      <c r="AH622" s="56">
        <v>0</v>
      </c>
      <c r="AI622" s="56">
        <v>0</v>
      </c>
      <c r="AJ622" s="56">
        <v>0</v>
      </c>
      <c r="AK622" s="56">
        <v>0</v>
      </c>
      <c r="AL622" s="56">
        <v>0</v>
      </c>
      <c r="AM622" s="56">
        <v>0</v>
      </c>
      <c r="AN622" s="56">
        <v>0</v>
      </c>
      <c r="AO622" s="56">
        <v>0</v>
      </c>
      <c r="AP622" s="56">
        <v>0</v>
      </c>
      <c r="AQ622" s="56">
        <v>0</v>
      </c>
      <c r="AR622" s="56">
        <v>0</v>
      </c>
      <c r="AS622" s="56">
        <v>0</v>
      </c>
      <c r="AT622" s="56">
        <v>0</v>
      </c>
      <c r="AU622" s="56">
        <v>0</v>
      </c>
      <c r="AV622" s="56">
        <v>0</v>
      </c>
      <c r="AW622" s="56">
        <v>5338970</v>
      </c>
      <c r="AX622" s="56">
        <v>0</v>
      </c>
      <c r="AY622" s="56">
        <v>0</v>
      </c>
      <c r="AZ622" s="56">
        <v>0</v>
      </c>
      <c r="BA622" s="56">
        <v>0</v>
      </c>
      <c r="BB622" s="56">
        <v>0</v>
      </c>
      <c r="BC622" s="56">
        <v>0</v>
      </c>
      <c r="BD622" s="56">
        <v>5338970</v>
      </c>
      <c r="BE622" s="56">
        <v>0</v>
      </c>
      <c r="BF622" s="56">
        <v>5338970</v>
      </c>
      <c r="BG622" s="56">
        <v>0</v>
      </c>
      <c r="BH622" s="56">
        <v>0</v>
      </c>
      <c r="BI622" s="56">
        <v>0</v>
      </c>
      <c r="BJ622" s="56">
        <v>0</v>
      </c>
      <c r="BK622" s="56">
        <v>0</v>
      </c>
      <c r="BL622" s="56">
        <v>0</v>
      </c>
      <c r="BM622" s="56">
        <v>0</v>
      </c>
      <c r="BN622" s="56">
        <v>0</v>
      </c>
      <c r="BO622" s="56">
        <v>0</v>
      </c>
      <c r="BP622" s="56">
        <v>0</v>
      </c>
      <c r="BQ622" s="56">
        <v>0</v>
      </c>
      <c r="BR622" s="56">
        <v>0</v>
      </c>
      <c r="BS622" s="56">
        <v>0</v>
      </c>
      <c r="BT622" s="56">
        <v>0</v>
      </c>
      <c r="BU622" s="56">
        <v>0</v>
      </c>
      <c r="BV622" s="56">
        <v>0</v>
      </c>
      <c r="BW622" s="56">
        <v>0</v>
      </c>
      <c r="BX622" s="56">
        <v>0</v>
      </c>
      <c r="BY622" s="56">
        <v>0</v>
      </c>
      <c r="BZ622" s="56">
        <v>0</v>
      </c>
      <c r="CA622" s="56">
        <v>0</v>
      </c>
      <c r="CB622" s="56">
        <v>0</v>
      </c>
      <c r="CC622" s="56">
        <v>0</v>
      </c>
      <c r="CD622" s="56">
        <v>0</v>
      </c>
      <c r="CE622" s="56">
        <v>0</v>
      </c>
      <c r="CF622" s="56">
        <v>0</v>
      </c>
      <c r="CG622" s="56">
        <v>0</v>
      </c>
      <c r="CH622" s="56" t="e">
        <f>SUM(#REF!)</f>
        <v>#REF!</v>
      </c>
      <c r="CI622" s="86"/>
      <c r="CJ622" s="86"/>
      <c r="CK622" s="86"/>
      <c r="CL622" s="86"/>
      <c r="CM622" s="86"/>
      <c r="CN622" s="86"/>
      <c r="CO622" s="86"/>
      <c r="CP622" s="86"/>
    </row>
    <row r="623" spans="1:93" s="479" customFormat="1" ht="13.5" customHeight="1">
      <c r="A623" s="491"/>
      <c r="B623" s="457"/>
      <c r="C623" s="561"/>
      <c r="D623" s="111"/>
      <c r="E623" s="111"/>
      <c r="F623" s="112"/>
      <c r="G623" s="113"/>
      <c r="H623" s="492"/>
      <c r="I623" s="25"/>
      <c r="J623" s="41"/>
      <c r="K623" s="47"/>
      <c r="L623" s="493"/>
      <c r="M623" s="493"/>
      <c r="N623" s="25"/>
      <c r="O623" s="493"/>
      <c r="P623" s="493"/>
      <c r="Q623" s="493"/>
      <c r="R623" s="493"/>
      <c r="S623" s="493"/>
      <c r="T623" s="25"/>
      <c r="U623" s="493"/>
      <c r="V623" s="493"/>
      <c r="W623" s="493"/>
      <c r="X623" s="54"/>
      <c r="Y623" s="493"/>
      <c r="Z623" s="493"/>
      <c r="AA623" s="493"/>
      <c r="AB623" s="493"/>
      <c r="AC623" s="493"/>
      <c r="AD623" s="493"/>
      <c r="AE623" s="493"/>
      <c r="AF623" s="25"/>
      <c r="AG623" s="25"/>
      <c r="AH623" s="494"/>
      <c r="AI623" s="25"/>
      <c r="AJ623" s="47"/>
      <c r="AK623" s="493"/>
      <c r="AL623" s="493"/>
      <c r="AM623" s="493"/>
      <c r="AN623" s="493"/>
      <c r="AO623" s="493"/>
      <c r="AP623" s="493"/>
      <c r="AQ623" s="493"/>
      <c r="AR623" s="493"/>
      <c r="AS623" s="493"/>
      <c r="AT623" s="493"/>
      <c r="AU623" s="493"/>
      <c r="AV623" s="493"/>
      <c r="AW623" s="376"/>
      <c r="AX623" s="25"/>
      <c r="AY623" s="493"/>
      <c r="AZ623" s="493"/>
      <c r="BA623" s="493"/>
      <c r="BB623" s="493"/>
      <c r="BC623" s="493"/>
      <c r="BD623" s="43"/>
      <c r="BE623" s="493"/>
      <c r="BF623" s="493"/>
      <c r="BG623" s="25"/>
      <c r="BH623" s="493"/>
      <c r="BI623" s="47"/>
      <c r="BJ623" s="47"/>
      <c r="BK623" s="25"/>
      <c r="BL623" s="493"/>
      <c r="BM623" s="493"/>
      <c r="BN623" s="493"/>
      <c r="BO623" s="493"/>
      <c r="BP623" s="25"/>
      <c r="BQ623" s="493"/>
      <c r="BR623" s="493"/>
      <c r="BS623" s="495"/>
      <c r="BT623" s="25"/>
      <c r="BU623" s="493"/>
      <c r="BV623" s="493"/>
      <c r="BW623" s="25"/>
      <c r="BX623" s="493"/>
      <c r="BY623" s="493"/>
      <c r="BZ623" s="493"/>
      <c r="CA623" s="47"/>
      <c r="CB623" s="25"/>
      <c r="CC623" s="493"/>
      <c r="CD623" s="493"/>
      <c r="CE623" s="493"/>
      <c r="CF623" s="493"/>
      <c r="CG623" s="493"/>
      <c r="CH623" s="493"/>
      <c r="CI623" s="496"/>
      <c r="CJ623" s="496"/>
      <c r="CK623" s="496"/>
      <c r="CL623" s="496"/>
      <c r="CM623" s="496"/>
      <c r="CN623" s="496"/>
      <c r="CO623" s="496"/>
    </row>
    <row r="624" spans="1:94" s="596" customFormat="1" ht="18" customHeight="1" thickBot="1">
      <c r="A624" s="590"/>
      <c r="B624" s="591"/>
      <c r="C624" s="592" t="s">
        <v>167</v>
      </c>
      <c r="D624" s="593" t="s">
        <v>87</v>
      </c>
      <c r="E624" s="593" t="s">
        <v>87</v>
      </c>
      <c r="F624" s="593" t="s">
        <v>87</v>
      </c>
      <c r="G624" s="527" t="e">
        <f>H624-I624</f>
        <v>#REF!</v>
      </c>
      <c r="H624" s="484" t="e">
        <f>SUM(#REF!)</f>
        <v>#REF!</v>
      </c>
      <c r="I624" s="390"/>
      <c r="J624" s="594"/>
      <c r="K624" s="390"/>
      <c r="L624" s="390"/>
      <c r="M624" s="390"/>
      <c r="N624" s="390"/>
      <c r="O624" s="390"/>
      <c r="P624" s="390"/>
      <c r="Q624" s="390"/>
      <c r="R624" s="390"/>
      <c r="S624" s="390"/>
      <c r="T624" s="390"/>
      <c r="U624" s="390"/>
      <c r="V624" s="390"/>
      <c r="W624" s="390"/>
      <c r="X624" s="244"/>
      <c r="Y624" s="390"/>
      <c r="Z624" s="390"/>
      <c r="AA624" s="390"/>
      <c r="AB624" s="390"/>
      <c r="AC624" s="390"/>
      <c r="AD624" s="390"/>
      <c r="AE624" s="390"/>
      <c r="AF624" s="390"/>
      <c r="AG624" s="390"/>
      <c r="AH624" s="594"/>
      <c r="AI624" s="390"/>
      <c r="AJ624" s="390"/>
      <c r="AK624" s="390"/>
      <c r="AL624" s="390"/>
      <c r="AM624" s="390"/>
      <c r="AN624" s="390"/>
      <c r="AO624" s="390"/>
      <c r="AP624" s="390"/>
      <c r="AQ624" s="390"/>
      <c r="AR624" s="390"/>
      <c r="AS624" s="390"/>
      <c r="AT624" s="390"/>
      <c r="AU624" s="390"/>
      <c r="AV624" s="390"/>
      <c r="AW624" s="390"/>
      <c r="AX624" s="390"/>
      <c r="AY624" s="390"/>
      <c r="AZ624" s="390"/>
      <c r="BA624" s="390"/>
      <c r="BB624" s="390"/>
      <c r="BC624" s="390"/>
      <c r="BD624" s="390"/>
      <c r="BE624" s="390"/>
      <c r="BF624" s="390"/>
      <c r="BG624" s="390"/>
      <c r="BH624" s="390"/>
      <c r="BI624" s="390"/>
      <c r="BJ624" s="390"/>
      <c r="BK624" s="390"/>
      <c r="BL624" s="390"/>
      <c r="BM624" s="390"/>
      <c r="BN624" s="390"/>
      <c r="BO624" s="390"/>
      <c r="BP624" s="390"/>
      <c r="BQ624" s="390"/>
      <c r="BR624" s="390"/>
      <c r="BS624" s="390"/>
      <c r="BT624" s="390"/>
      <c r="BU624" s="390"/>
      <c r="BV624" s="390"/>
      <c r="BW624" s="390"/>
      <c r="BX624" s="390"/>
      <c r="BY624" s="390"/>
      <c r="BZ624" s="390"/>
      <c r="CA624" s="497"/>
      <c r="CB624" s="390"/>
      <c r="CC624" s="390"/>
      <c r="CD624" s="390"/>
      <c r="CE624" s="390"/>
      <c r="CF624" s="390"/>
      <c r="CG624" s="390"/>
      <c r="CH624" s="390" t="e">
        <f>SUM(#REF!)</f>
        <v>#REF!</v>
      </c>
      <c r="CI624" s="595"/>
      <c r="CJ624" s="595"/>
      <c r="CK624" s="595"/>
      <c r="CL624" s="595"/>
      <c r="CM624" s="595"/>
      <c r="CN624" s="595"/>
      <c r="CO624" s="595"/>
      <c r="CP624" s="595"/>
    </row>
    <row r="625" spans="1:94" s="596" customFormat="1" ht="18" customHeight="1" thickBot="1">
      <c r="A625" s="590"/>
      <c r="B625" s="591"/>
      <c r="C625" s="638" t="s">
        <v>382</v>
      </c>
      <c r="D625" s="593"/>
      <c r="E625" s="593"/>
      <c r="F625" s="593"/>
      <c r="G625" s="527">
        <f>H625-I625</f>
        <v>-385801048</v>
      </c>
      <c r="H625" s="484">
        <f>SUM(H626:H627)</f>
        <v>0</v>
      </c>
      <c r="I625" s="390">
        <v>385801048</v>
      </c>
      <c r="J625" s="390">
        <v>375012077</v>
      </c>
      <c r="K625" s="390">
        <v>293799733</v>
      </c>
      <c r="L625" s="390">
        <v>191514144</v>
      </c>
      <c r="M625" s="390">
        <v>43865400</v>
      </c>
      <c r="N625" s="390">
        <v>36225653</v>
      </c>
      <c r="O625" s="390">
        <v>302215</v>
      </c>
      <c r="P625" s="390">
        <v>398374</v>
      </c>
      <c r="Q625" s="390">
        <v>30777168</v>
      </c>
      <c r="R625" s="390">
        <v>1404184</v>
      </c>
      <c r="S625" s="390">
        <v>3343712</v>
      </c>
      <c r="T625" s="390">
        <v>115662</v>
      </c>
      <c r="U625" s="390">
        <v>328</v>
      </c>
      <c r="V625" s="390">
        <v>115334</v>
      </c>
      <c r="W625" s="390">
        <v>839702</v>
      </c>
      <c r="X625" s="390">
        <v>21239172</v>
      </c>
      <c r="Y625" s="390">
        <v>934692</v>
      </c>
      <c r="Z625" s="390">
        <v>10048877</v>
      </c>
      <c r="AA625" s="390">
        <v>2665661</v>
      </c>
      <c r="AB625" s="390">
        <v>2273468</v>
      </c>
      <c r="AC625" s="390">
        <v>583835</v>
      </c>
      <c r="AD625" s="390">
        <v>4652832</v>
      </c>
      <c r="AE625" s="390">
        <v>79807</v>
      </c>
      <c r="AF625" s="390">
        <v>14161301</v>
      </c>
      <c r="AG625" s="390">
        <v>324876</v>
      </c>
      <c r="AH625" s="390">
        <v>1281087</v>
      </c>
      <c r="AI625" s="390">
        <v>12555338</v>
      </c>
      <c r="AJ625" s="390">
        <v>695528</v>
      </c>
      <c r="AK625" s="390">
        <v>354974</v>
      </c>
      <c r="AL625" s="390">
        <v>90550</v>
      </c>
      <c r="AM625" s="390">
        <v>10311</v>
      </c>
      <c r="AN625" s="390">
        <v>210331</v>
      </c>
      <c r="AO625" s="390">
        <v>46782</v>
      </c>
      <c r="AP625" s="390">
        <v>12667</v>
      </c>
      <c r="AQ625" s="390">
        <v>390358</v>
      </c>
      <c r="AR625" s="390">
        <v>289819</v>
      </c>
      <c r="AS625" s="390">
        <v>0</v>
      </c>
      <c r="AT625" s="390">
        <v>32412</v>
      </c>
      <c r="AU625" s="390">
        <v>635100</v>
      </c>
      <c r="AV625" s="390">
        <v>9786506</v>
      </c>
      <c r="AW625" s="390">
        <v>67051043</v>
      </c>
      <c r="AX625" s="390">
        <v>21771600</v>
      </c>
      <c r="AY625" s="390">
        <v>0</v>
      </c>
      <c r="AZ625" s="390">
        <v>0</v>
      </c>
      <c r="BA625" s="390">
        <v>7010012</v>
      </c>
      <c r="BB625" s="390">
        <v>0</v>
      </c>
      <c r="BC625" s="390">
        <v>14761588</v>
      </c>
      <c r="BD625" s="390">
        <v>31702613</v>
      </c>
      <c r="BE625" s="390">
        <v>26363643</v>
      </c>
      <c r="BF625" s="390">
        <v>5338970</v>
      </c>
      <c r="BG625" s="390">
        <v>7641662</v>
      </c>
      <c r="BH625" s="390">
        <v>7641662</v>
      </c>
      <c r="BI625" s="390">
        <v>0</v>
      </c>
      <c r="BJ625" s="390">
        <v>0</v>
      </c>
      <c r="BK625" s="390">
        <v>5855168</v>
      </c>
      <c r="BL625" s="390">
        <v>30304</v>
      </c>
      <c r="BM625" s="390">
        <v>0</v>
      </c>
      <c r="BN625" s="390">
        <v>3258723</v>
      </c>
      <c r="BO625" s="390">
        <v>2566141</v>
      </c>
      <c r="BP625" s="390">
        <v>80000</v>
      </c>
      <c r="BQ625" s="390">
        <v>80000</v>
      </c>
      <c r="BR625" s="390">
        <v>10788971</v>
      </c>
      <c r="BS625" s="390">
        <v>10219971</v>
      </c>
      <c r="BT625" s="390">
        <v>3015685</v>
      </c>
      <c r="BU625" s="390">
        <v>510998</v>
      </c>
      <c r="BV625" s="390">
        <v>2504687</v>
      </c>
      <c r="BW625" s="390">
        <v>0</v>
      </c>
      <c r="BX625" s="390">
        <v>0</v>
      </c>
      <c r="BY625" s="390">
        <v>0</v>
      </c>
      <c r="BZ625" s="390">
        <v>0</v>
      </c>
      <c r="CA625" s="390">
        <v>0</v>
      </c>
      <c r="CB625" s="390">
        <v>7204286</v>
      </c>
      <c r="CC625" s="390">
        <v>4510445</v>
      </c>
      <c r="CD625" s="390">
        <v>2239064</v>
      </c>
      <c r="CE625" s="390">
        <v>454777</v>
      </c>
      <c r="CF625" s="390">
        <v>0</v>
      </c>
      <c r="CG625" s="390">
        <v>569000</v>
      </c>
      <c r="CH625" s="390" t="e">
        <f>SUM(#REF!)</f>
        <v>#REF!</v>
      </c>
      <c r="CI625" s="595"/>
      <c r="CJ625" s="595"/>
      <c r="CK625" s="595"/>
      <c r="CL625" s="595"/>
      <c r="CM625" s="595"/>
      <c r="CN625" s="595"/>
      <c r="CO625" s="595"/>
      <c r="CP625" s="595"/>
    </row>
    <row r="626" spans="1:94" s="596" customFormat="1" ht="18" customHeight="1" thickBot="1">
      <c r="A626" s="590"/>
      <c r="B626" s="591"/>
      <c r="C626" s="639" t="s">
        <v>383</v>
      </c>
      <c r="D626" s="593"/>
      <c r="E626" s="593"/>
      <c r="F626" s="593"/>
      <c r="G626" s="527">
        <f>H626-I626</f>
        <v>-373815090</v>
      </c>
      <c r="H626" s="484">
        <f>SUM(H627:H627)</f>
        <v>0</v>
      </c>
      <c r="I626" s="390">
        <v>373815090</v>
      </c>
      <c r="J626" s="390">
        <v>363026119</v>
      </c>
      <c r="K626" s="390">
        <v>281813775</v>
      </c>
      <c r="L626" s="390">
        <v>191514144</v>
      </c>
      <c r="M626" s="390">
        <v>43865400</v>
      </c>
      <c r="N626" s="390">
        <v>36225653</v>
      </c>
      <c r="O626" s="390">
        <v>302215</v>
      </c>
      <c r="P626" s="390">
        <v>398374</v>
      </c>
      <c r="Q626" s="390">
        <v>30777168</v>
      </c>
      <c r="R626" s="390">
        <v>1404184</v>
      </c>
      <c r="S626" s="390">
        <v>3343712</v>
      </c>
      <c r="T626" s="390">
        <v>115662</v>
      </c>
      <c r="U626" s="390">
        <v>328</v>
      </c>
      <c r="V626" s="390">
        <v>115334</v>
      </c>
      <c r="W626" s="390">
        <v>839702</v>
      </c>
      <c r="X626" s="390">
        <v>9253214</v>
      </c>
      <c r="Y626" s="390">
        <v>934692</v>
      </c>
      <c r="Z626" s="390">
        <v>1958071</v>
      </c>
      <c r="AA626" s="390">
        <v>584891</v>
      </c>
      <c r="AB626" s="390">
        <v>504958</v>
      </c>
      <c r="AC626" s="390">
        <v>583835</v>
      </c>
      <c r="AD626" s="390">
        <v>4652832</v>
      </c>
      <c r="AE626" s="390">
        <v>33935</v>
      </c>
      <c r="AF626" s="390">
        <v>14161301</v>
      </c>
      <c r="AG626" s="390">
        <v>324876</v>
      </c>
      <c r="AH626" s="390">
        <v>1281087</v>
      </c>
      <c r="AI626" s="390">
        <v>12555338</v>
      </c>
      <c r="AJ626" s="390">
        <v>695528</v>
      </c>
      <c r="AK626" s="390">
        <v>354974</v>
      </c>
      <c r="AL626" s="390">
        <v>90550</v>
      </c>
      <c r="AM626" s="390">
        <v>10311</v>
      </c>
      <c r="AN626" s="390">
        <v>210331</v>
      </c>
      <c r="AO626" s="390">
        <v>46782</v>
      </c>
      <c r="AP626" s="390">
        <v>12667</v>
      </c>
      <c r="AQ626" s="390">
        <v>390358</v>
      </c>
      <c r="AR626" s="390">
        <v>289819</v>
      </c>
      <c r="AS626" s="390">
        <v>0</v>
      </c>
      <c r="AT626" s="390">
        <v>32412</v>
      </c>
      <c r="AU626" s="390">
        <v>635100</v>
      </c>
      <c r="AV626" s="390">
        <v>9786506</v>
      </c>
      <c r="AW626" s="390">
        <v>67051043</v>
      </c>
      <c r="AX626" s="390">
        <v>21771600</v>
      </c>
      <c r="AY626" s="390">
        <v>0</v>
      </c>
      <c r="AZ626" s="390">
        <v>0</v>
      </c>
      <c r="BA626" s="390">
        <v>7010012</v>
      </c>
      <c r="BB626" s="390">
        <v>0</v>
      </c>
      <c r="BC626" s="390">
        <v>14761588</v>
      </c>
      <c r="BD626" s="390">
        <v>31702613</v>
      </c>
      <c r="BE626" s="390">
        <v>26363643</v>
      </c>
      <c r="BF626" s="390">
        <v>5338970</v>
      </c>
      <c r="BG626" s="390">
        <v>7641662</v>
      </c>
      <c r="BH626" s="390">
        <v>7641662</v>
      </c>
      <c r="BI626" s="390">
        <v>0</v>
      </c>
      <c r="BJ626" s="390">
        <v>0</v>
      </c>
      <c r="BK626" s="390">
        <v>5855168</v>
      </c>
      <c r="BL626" s="390">
        <v>30304</v>
      </c>
      <c r="BM626" s="390">
        <v>0</v>
      </c>
      <c r="BN626" s="390">
        <v>3258723</v>
      </c>
      <c r="BO626" s="390">
        <v>2566141</v>
      </c>
      <c r="BP626" s="390">
        <v>80000</v>
      </c>
      <c r="BQ626" s="390">
        <v>80000</v>
      </c>
      <c r="BR626" s="390">
        <v>10788971</v>
      </c>
      <c r="BS626" s="390">
        <v>10219971</v>
      </c>
      <c r="BT626" s="390">
        <v>3015685</v>
      </c>
      <c r="BU626" s="390">
        <v>510998</v>
      </c>
      <c r="BV626" s="390">
        <v>2504687</v>
      </c>
      <c r="BW626" s="390">
        <v>0</v>
      </c>
      <c r="BX626" s="390">
        <v>0</v>
      </c>
      <c r="BY626" s="390">
        <v>0</v>
      </c>
      <c r="BZ626" s="390">
        <v>0</v>
      </c>
      <c r="CA626" s="390">
        <v>0</v>
      </c>
      <c r="CB626" s="390">
        <v>7204286</v>
      </c>
      <c r="CC626" s="390">
        <v>4510445</v>
      </c>
      <c r="CD626" s="390">
        <v>2239064</v>
      </c>
      <c r="CE626" s="390">
        <v>454777</v>
      </c>
      <c r="CF626" s="390">
        <v>0</v>
      </c>
      <c r="CG626" s="390">
        <v>569000</v>
      </c>
      <c r="CH626" s="390" t="e">
        <f>SUM(#REF!)</f>
        <v>#REF!</v>
      </c>
      <c r="CI626" s="595"/>
      <c r="CJ626" s="595"/>
      <c r="CK626" s="595"/>
      <c r="CL626" s="595"/>
      <c r="CM626" s="595"/>
      <c r="CN626" s="595"/>
      <c r="CO626" s="595"/>
      <c r="CP626" s="595"/>
    </row>
    <row r="627" spans="1:94" s="589" customFormat="1" ht="18" customHeight="1">
      <c r="A627" s="641"/>
      <c r="B627" s="642"/>
      <c r="C627" s="643"/>
      <c r="D627" s="644"/>
      <c r="E627" s="644"/>
      <c r="F627" s="644"/>
      <c r="G627" s="645"/>
      <c r="H627" s="645"/>
      <c r="I627" s="646"/>
      <c r="J627" s="646"/>
      <c r="K627" s="646"/>
      <c r="L627" s="646"/>
      <c r="M627" s="646"/>
      <c r="N627" s="646"/>
      <c r="O627" s="646"/>
      <c r="P627" s="646"/>
      <c r="Q627" s="646"/>
      <c r="R627" s="646"/>
      <c r="S627" s="646"/>
      <c r="T627" s="647"/>
      <c r="U627" s="648"/>
      <c r="V627" s="648"/>
      <c r="W627" s="648"/>
      <c r="X627" s="648"/>
      <c r="Y627" s="648"/>
      <c r="Z627" s="648"/>
      <c r="AA627" s="648"/>
      <c r="AB627" s="648"/>
      <c r="AC627" s="648"/>
      <c r="AD627" s="648"/>
      <c r="AE627" s="648"/>
      <c r="AF627" s="648"/>
      <c r="AG627" s="648"/>
      <c r="AH627" s="647"/>
      <c r="AI627" s="648"/>
      <c r="AJ627" s="648"/>
      <c r="AK627" s="648"/>
      <c r="AL627" s="648"/>
      <c r="AM627" s="648"/>
      <c r="AN627" s="648"/>
      <c r="AO627" s="648"/>
      <c r="AP627" s="648"/>
      <c r="AQ627" s="648"/>
      <c r="AR627" s="648"/>
      <c r="AS627" s="648"/>
      <c r="AT627" s="648"/>
      <c r="AU627" s="648"/>
      <c r="AV627" s="648"/>
      <c r="AW627" s="648"/>
      <c r="AX627" s="648"/>
      <c r="AY627" s="648"/>
      <c r="AZ627" s="648"/>
      <c r="BA627" s="648"/>
      <c r="BB627" s="648"/>
      <c r="BC627" s="648"/>
      <c r="BD627" s="648"/>
      <c r="BE627" s="648"/>
      <c r="BF627" s="648"/>
      <c r="BG627" s="648"/>
      <c r="BH627" s="648"/>
      <c r="BI627" s="648"/>
      <c r="BJ627" s="648"/>
      <c r="BK627" s="648"/>
      <c r="BL627" s="648"/>
      <c r="BM627" s="648"/>
      <c r="BN627" s="648"/>
      <c r="BO627" s="648"/>
      <c r="BP627" s="648"/>
      <c r="BQ627" s="648"/>
      <c r="BR627" s="648"/>
      <c r="BS627" s="648"/>
      <c r="BT627" s="648"/>
      <c r="BU627" s="648"/>
      <c r="BV627" s="648"/>
      <c r="BW627" s="648"/>
      <c r="BX627" s="648"/>
      <c r="BY627" s="648"/>
      <c r="BZ627" s="648"/>
      <c r="CA627" s="648"/>
      <c r="CB627" s="648"/>
      <c r="CC627" s="648"/>
      <c r="CD627" s="648"/>
      <c r="CE627" s="648"/>
      <c r="CF627" s="648"/>
      <c r="CG627" s="648"/>
      <c r="CH627" s="648"/>
      <c r="CI627" s="645"/>
      <c r="CJ627" s="645"/>
      <c r="CK627" s="645"/>
      <c r="CL627" s="645"/>
      <c r="CM627" s="645"/>
      <c r="CN627" s="645"/>
      <c r="CO627" s="645"/>
      <c r="CP627" s="645"/>
    </row>
  </sheetData>
  <sheetProtection/>
  <mergeCells count="24">
    <mergeCell ref="A11:B11"/>
    <mergeCell ref="A12:A14"/>
    <mergeCell ref="B601:C601"/>
    <mergeCell ref="A607:C607"/>
    <mergeCell ref="A608:C608"/>
    <mergeCell ref="A614:C614"/>
    <mergeCell ref="P7:R7"/>
    <mergeCell ref="P8:R8"/>
    <mergeCell ref="A594:C594"/>
    <mergeCell ref="A595:C595"/>
    <mergeCell ref="J10:R10"/>
    <mergeCell ref="F11:F14"/>
    <mergeCell ref="A593:C593"/>
    <mergeCell ref="B12:B14"/>
    <mergeCell ref="D11:D14"/>
    <mergeCell ref="P1:R1"/>
    <mergeCell ref="O2:R2"/>
    <mergeCell ref="P3:R3"/>
    <mergeCell ref="P4:R4"/>
    <mergeCell ref="BP11:BQ11"/>
    <mergeCell ref="E11:E14"/>
    <mergeCell ref="P5:R5"/>
    <mergeCell ref="BI12:BJ12"/>
    <mergeCell ref="O6:R6"/>
  </mergeCells>
  <printOptions/>
  <pageMargins left="0.35433070866141736" right="0.2362204724409449" top="0.2362204724409449" bottom="0.31496062992125984" header="0.1968503937007874" footer="0.2362204724409449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k217</dc:creator>
  <cp:keywords/>
  <dc:description/>
  <cp:lastModifiedBy>USER</cp:lastModifiedBy>
  <cp:lastPrinted>2021-03-10T06:32:58Z</cp:lastPrinted>
  <dcterms:created xsi:type="dcterms:W3CDTF">2014-01-23T09:45:33Z</dcterms:created>
  <dcterms:modified xsi:type="dcterms:W3CDTF">2021-07-30T05:49:11Z</dcterms:modified>
  <cp:category/>
  <cp:version/>
  <cp:contentType/>
  <cp:contentStatus/>
</cp:coreProperties>
</file>