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9990" windowHeight="6000"/>
  </bookViews>
  <sheets>
    <sheet name="ЭФ" sheetId="3" r:id="rId1"/>
  </sheets>
  <definedNames>
    <definedName name="_xlnm.Print_Area" localSheetId="0">ЭФ!$A$2:$G$47</definedName>
  </definedNames>
  <calcPr calcId="152511"/>
</workbook>
</file>

<file path=xl/calcChain.xml><?xml version="1.0" encoding="utf-8"?>
<calcChain xmlns="http://schemas.openxmlformats.org/spreadsheetml/2006/main">
  <c r="G42" i="3"/>
  <c r="G22"/>
  <c r="E20"/>
  <c r="F20"/>
  <c r="E22"/>
  <c r="E42"/>
  <c r="F24"/>
  <c r="D38"/>
  <c r="D42"/>
  <c r="D22"/>
  <c r="D30"/>
  <c r="F26"/>
  <c r="D28"/>
  <c r="F34"/>
  <c r="F35"/>
  <c r="F39"/>
  <c r="F25"/>
  <c r="F37"/>
  <c r="F40"/>
  <c r="C42"/>
  <c r="F30"/>
  <c r="F28"/>
  <c r="F42"/>
  <c r="F38"/>
  <c r="F22"/>
</calcChain>
</file>

<file path=xl/sharedStrings.xml><?xml version="1.0" encoding="utf-8"?>
<sst xmlns="http://schemas.openxmlformats.org/spreadsheetml/2006/main" count="68" uniqueCount="65">
  <si>
    <t>Итого доходы:</t>
  </si>
  <si>
    <t>4 016 426</t>
  </si>
  <si>
    <t>Итого расходы</t>
  </si>
  <si>
    <t xml:space="preserve">                                                    Начальник отдела госдоходов                                                            О.И.Вороненко</t>
  </si>
  <si>
    <t>% выполнения</t>
  </si>
  <si>
    <t>Платежи за  пользование водными ресурсами сверх установленных нормативов и лимитов</t>
  </si>
  <si>
    <t>Платежи за выбросы в атмосферу загрязняющих веществ стационарными источниками загрязнения</t>
  </si>
  <si>
    <t>Платежи за выбросы в атмосферу загр.вещ.передв.источн.загр.,уплачиваемые юридическими лицами</t>
  </si>
  <si>
    <t>Платежи за загрязнение водного бассейна сбросом производст. и коммунально-бытовых сточных вод</t>
  </si>
  <si>
    <t>Платежи за загрязнение водного бассейна сбросом загрязняющих веществ поверхностным стоком</t>
  </si>
  <si>
    <t>Платежи за размещение отходов и др.виды вредного воздейстивия на  окружающую природную среду</t>
  </si>
  <si>
    <t>Платежи за выбросы в атмосферу загр. вещ-в передв.источниками загр, уплачиваемые физич. лицами</t>
  </si>
  <si>
    <t xml:space="preserve">Платежи за нерациональное   использование и использование не по назначению  водных ресурсов питьевого назначения   </t>
  </si>
  <si>
    <t xml:space="preserve">Платежи за выбросы в атмосферу загр.вещ-в передвижн. источн. загрязнения, уплачиваемые физическими лицами, осуществляющими предпринимательскую деятельность без образования юридического лица (индивид. предпринимателями) </t>
  </si>
  <si>
    <t>в том числе :</t>
  </si>
  <si>
    <t>Охрана окружающей среды от воздействия отходов производства потребления и др.,</t>
  </si>
  <si>
    <t>всего, в т.числе:</t>
  </si>
  <si>
    <t xml:space="preserve"> -  мероприятия по борьбе с амброзией  и выкашивание газонов</t>
  </si>
  <si>
    <t xml:space="preserve">Информация об исполнении Программы доходов и расходов целевого бюджетного территориального </t>
  </si>
  <si>
    <t>I</t>
  </si>
  <si>
    <t xml:space="preserve">Платежи за размещение  твердых бытовых отходов   </t>
  </si>
  <si>
    <t>б) приобретение посадочного материала</t>
  </si>
  <si>
    <t xml:space="preserve">Экологическое образование, воспитание и пропаганда в т. ч. </t>
  </si>
  <si>
    <t xml:space="preserve"> Начальник  Финансового  управления  по г. Тирасполь                                                                                                      О.И.Вороненко                                                           </t>
  </si>
  <si>
    <t xml:space="preserve">Сохранение и развитие зеленых насаждений, улучшение санитарно - экологического   </t>
  </si>
  <si>
    <t xml:space="preserve">                                            Наименование налогов</t>
  </si>
  <si>
    <t>Штрафы и средства,уплачиваемые  за ущерб,причиненный окружающей среде, взим.територ.упр.экол.</t>
  </si>
  <si>
    <t>а) утилизация ртутьсодержащих ламп бюджетных организаций, уличного освещения  и  жилищного фонда</t>
  </si>
  <si>
    <t>3.</t>
  </si>
  <si>
    <t>4.</t>
  </si>
  <si>
    <t>1.</t>
  </si>
  <si>
    <t>2.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</si>
  <si>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</si>
  <si>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</si>
  <si>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</si>
  <si>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</si>
  <si>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</si>
  <si>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</si>
  <si>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</si>
  <si>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</si>
  <si>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Платежи за нерациональное   использование и использование не по назначению  всех видов природных ресурсов </t>
  </si>
  <si>
    <t xml:space="preserve">Расходы </t>
  </si>
  <si>
    <t xml:space="preserve">                                                                                          Доходы</t>
  </si>
  <si>
    <t xml:space="preserve">           руб.</t>
  </si>
  <si>
    <t>Кредиторская задолженность по состоянию на 01.01.2020 г.</t>
  </si>
  <si>
    <t>состояния  города, всего:</t>
  </si>
  <si>
    <t xml:space="preserve"> а) на содержание зеленых насаждений, в том числе по 10 000 руб. на избирательный округ по заявке депутата ТГСНД</t>
  </si>
  <si>
    <t xml:space="preserve"> - уходные работы ( посадка однолетних цветочных растений, полив, прополка, стрижка живой изгороди, формирование крон деревьев и кустарников и др.)</t>
  </si>
  <si>
    <t xml:space="preserve"> - реконструкция и высадка зеленых насаждений (снос, корчевка пней, формирование крон деревьев, посадка деревьев)</t>
  </si>
  <si>
    <t>приобретение семян газонной травы</t>
  </si>
  <si>
    <t>снос и обрезка деревьев, корчевка пней на территории города, в том числе на территориях соцкультбыта, находящихся в муниципальной собственности</t>
  </si>
  <si>
    <t>в)  приобретение контейнеров</t>
  </si>
  <si>
    <t>а) финансовая поддержка по экологическому воспитанию детей МОУ ДО "Экологический центр учащихся"</t>
  </si>
  <si>
    <t>свободные остатки на 1.01.2020 г. -  21 442 руб., в том числе платежи за вывоз ТБО - 11 406 руб.</t>
  </si>
  <si>
    <t xml:space="preserve"> Уточн. план             2020 г.</t>
  </si>
  <si>
    <t>Экологического фонда  г.Тирасполь за  2020 г.</t>
  </si>
  <si>
    <t>б) мероприятия по предупреждению несанкционированных свалок и их ликвидация</t>
  </si>
  <si>
    <t>в) очистка береговой линии ручья "Светлый" от поверхностного мусора</t>
  </si>
  <si>
    <t>Резерв</t>
  </si>
  <si>
    <t>поступило</t>
  </si>
  <si>
    <t>свободные остатки на 01.01.2021 г. - 676 041 рублей</t>
  </si>
  <si>
    <t>план</t>
  </si>
  <si>
    <t>финансирование</t>
  </si>
  <si>
    <t>% выполнения плана</t>
  </si>
  <si>
    <t>выполнение договорных обязательств</t>
  </si>
</sst>
</file>

<file path=xl/styles.xml><?xml version="1.0" encoding="utf-8"?>
<styleSheet xmlns="http://schemas.openxmlformats.org/spreadsheetml/2006/main">
  <numFmts count="5">
    <numFmt numFmtId="164" formatCode="_-* #,##0.00\ _₽_-;\-* #,##0.00\ _₽_-;_-* &quot;-&quot;??\ _₽_-;_-@_-"/>
    <numFmt numFmtId="165" formatCode="0.0"/>
    <numFmt numFmtId="166" formatCode="#,##0.00_р_."/>
    <numFmt numFmtId="167" formatCode="#,##0_р_."/>
    <numFmt numFmtId="168" formatCode="#,##0.0"/>
  </numFmts>
  <fonts count="10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8"/>
      <name val="Arial"/>
    </font>
    <font>
      <b/>
      <sz val="10"/>
      <name val="Arial"/>
      <family val="2"/>
      <charset val="204"/>
    </font>
    <font>
      <sz val="12"/>
      <name val="Arial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164" fontId="1" fillId="0" borderId="0" applyFont="0" applyFill="0" applyBorder="0" applyAlignment="0" applyProtection="0"/>
  </cellStyleXfs>
  <cellXfs count="142">
    <xf numFmtId="0" fontId="0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8" fillId="2" borderId="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167" fontId="7" fillId="0" borderId="3" xfId="0" applyNumberFormat="1" applyFont="1" applyFill="1" applyBorder="1" applyAlignment="1" applyProtection="1">
      <alignment horizontal="center" vertical="top"/>
    </xf>
    <xf numFmtId="165" fontId="7" fillId="0" borderId="4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/>
    </xf>
    <xf numFmtId="0" fontId="7" fillId="0" borderId="5" xfId="0" applyNumberFormat="1" applyFont="1" applyFill="1" applyBorder="1" applyAlignment="1" applyProtection="1">
      <alignment horizontal="center" vertical="top"/>
    </xf>
    <xf numFmtId="167" fontId="7" fillId="0" borderId="5" xfId="0" applyNumberFormat="1" applyFont="1" applyFill="1" applyBorder="1" applyAlignment="1" applyProtection="1">
      <alignment horizontal="center" vertical="top"/>
    </xf>
    <xf numFmtId="167" fontId="7" fillId="0" borderId="3" xfId="0" applyNumberFormat="1" applyFont="1" applyFill="1" applyBorder="1" applyAlignment="1" applyProtection="1">
      <alignment horizontal="center" vertical="center"/>
    </xf>
    <xf numFmtId="165" fontId="7" fillId="0" borderId="4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center" vertical="top"/>
    </xf>
    <xf numFmtId="167" fontId="7" fillId="0" borderId="7" xfId="0" applyNumberFormat="1" applyFont="1" applyFill="1" applyBorder="1" applyAlignment="1" applyProtection="1">
      <alignment horizontal="center" vertical="top"/>
    </xf>
    <xf numFmtId="165" fontId="7" fillId="0" borderId="8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8" fillId="0" borderId="7" xfId="0" applyNumberFormat="1" applyFont="1" applyFill="1" applyBorder="1" applyAlignment="1" applyProtection="1">
      <alignment horizontal="left" vertical="top"/>
    </xf>
    <xf numFmtId="0" fontId="8" fillId="0" borderId="7" xfId="0" applyNumberFormat="1" applyFont="1" applyFill="1" applyBorder="1" applyAlignment="1" applyProtection="1">
      <alignment horizontal="left" vertical="top" indent="2"/>
    </xf>
    <xf numFmtId="167" fontId="8" fillId="0" borderId="9" xfId="0" applyNumberFormat="1" applyFont="1" applyFill="1" applyBorder="1" applyAlignment="1" applyProtection="1">
      <alignment horizontal="center" vertical="top"/>
    </xf>
    <xf numFmtId="165" fontId="8" fillId="0" borderId="10" xfId="0" applyNumberFormat="1" applyFont="1" applyFill="1" applyBorder="1" applyAlignment="1" applyProtection="1">
      <alignment horizontal="center" vertical="top"/>
    </xf>
    <xf numFmtId="0" fontId="8" fillId="0" borderId="11" xfId="0" applyNumberFormat="1" applyFont="1" applyFill="1" applyBorder="1" applyAlignment="1" applyProtection="1">
      <alignment horizontal="center" vertical="top"/>
    </xf>
    <xf numFmtId="0" fontId="8" fillId="0" borderId="12" xfId="0" applyNumberFormat="1" applyFont="1" applyFill="1" applyBorder="1" applyAlignment="1" applyProtection="1">
      <alignment horizontal="left" vertical="top"/>
    </xf>
    <xf numFmtId="0" fontId="8" fillId="0" borderId="12" xfId="0" applyNumberFormat="1" applyFont="1" applyFill="1" applyBorder="1" applyAlignment="1" applyProtection="1">
      <alignment horizontal="left" vertical="top" wrapText="1"/>
    </xf>
    <xf numFmtId="3" fontId="8" fillId="0" borderId="1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vertical="top"/>
    </xf>
    <xf numFmtId="3" fontId="7" fillId="0" borderId="3" xfId="0" applyNumberFormat="1" applyFont="1" applyFill="1" applyBorder="1" applyAlignment="1" applyProtection="1">
      <alignment horizontal="center" vertical="top" wrapText="1"/>
    </xf>
    <xf numFmtId="167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13" xfId="0" applyNumberFormat="1" applyFont="1" applyFill="1" applyBorder="1" applyAlignment="1" applyProtection="1">
      <alignment horizontal="center" vertical="top"/>
    </xf>
    <xf numFmtId="0" fontId="7" fillId="0" borderId="14" xfId="0" applyNumberFormat="1" applyFont="1" applyFill="1" applyBorder="1" applyAlignment="1" applyProtection="1">
      <alignment vertical="top"/>
    </xf>
    <xf numFmtId="0" fontId="7" fillId="0" borderId="14" xfId="0" applyNumberFormat="1" applyFont="1" applyFill="1" applyBorder="1" applyAlignment="1" applyProtection="1">
      <alignment horizontal="left" vertical="top" wrapText="1"/>
    </xf>
    <xf numFmtId="3" fontId="7" fillId="0" borderId="14" xfId="0" applyNumberFormat="1" applyFont="1" applyFill="1" applyBorder="1" applyAlignment="1" applyProtection="1">
      <alignment horizontal="center" vertical="top" wrapText="1"/>
    </xf>
    <xf numFmtId="0" fontId="8" fillId="0" borderId="13" xfId="0" applyNumberFormat="1" applyFont="1" applyFill="1" applyBorder="1" applyAlignment="1" applyProtection="1">
      <alignment horizontal="center" vertical="top"/>
    </xf>
    <xf numFmtId="0" fontId="8" fillId="0" borderId="14" xfId="0" applyNumberFormat="1" applyFont="1" applyFill="1" applyBorder="1" applyAlignment="1" applyProtection="1">
      <alignment vertical="top"/>
    </xf>
    <xf numFmtId="3" fontId="8" fillId="0" borderId="14" xfId="0" applyNumberFormat="1" applyFont="1" applyFill="1" applyBorder="1" applyAlignment="1" applyProtection="1">
      <alignment vertical="top"/>
    </xf>
    <xf numFmtId="166" fontId="8" fillId="0" borderId="14" xfId="0" applyNumberFormat="1" applyFont="1" applyFill="1" applyBorder="1" applyAlignment="1" applyProtection="1">
      <alignment horizontal="center" vertical="top"/>
    </xf>
    <xf numFmtId="167" fontId="8" fillId="0" borderId="14" xfId="0" applyNumberFormat="1" applyFont="1" applyFill="1" applyBorder="1" applyAlignment="1" applyProtection="1">
      <alignment horizontal="center" vertical="top"/>
    </xf>
    <xf numFmtId="0" fontId="8" fillId="0" borderId="2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vertical="top"/>
    </xf>
    <xf numFmtId="3" fontId="8" fillId="0" borderId="3" xfId="0" applyNumberFormat="1" applyFont="1" applyFill="1" applyBorder="1" applyAlignment="1" applyProtection="1">
      <alignment vertical="top"/>
    </xf>
    <xf numFmtId="167" fontId="8" fillId="0" borderId="3" xfId="0" applyNumberFormat="1" applyFont="1" applyFill="1" applyBorder="1" applyAlignment="1" applyProtection="1">
      <alignment horizontal="center" vertical="top"/>
    </xf>
    <xf numFmtId="3" fontId="7" fillId="0" borderId="3" xfId="0" applyNumberFormat="1" applyFont="1" applyFill="1" applyBorder="1" applyAlignment="1" applyProtection="1">
      <alignment vertical="top"/>
    </xf>
    <xf numFmtId="167" fontId="7" fillId="0" borderId="3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15" xfId="0" applyNumberFormat="1" applyFont="1" applyFill="1" applyBorder="1" applyAlignment="1" applyProtection="1">
      <alignment horizontal="center" vertical="top"/>
    </xf>
    <xf numFmtId="0" fontId="7" fillId="0" borderId="5" xfId="0" applyNumberFormat="1" applyFont="1" applyFill="1" applyBorder="1" applyAlignment="1" applyProtection="1">
      <alignment vertical="top" wrapText="1"/>
    </xf>
    <xf numFmtId="3" fontId="8" fillId="0" borderId="5" xfId="0" applyNumberFormat="1" applyFont="1" applyFill="1" applyBorder="1" applyAlignment="1" applyProtection="1">
      <alignment vertical="top"/>
    </xf>
    <xf numFmtId="49" fontId="8" fillId="0" borderId="3" xfId="0" applyNumberFormat="1" applyFont="1" applyFill="1" applyBorder="1" applyAlignment="1" applyProtection="1">
      <alignment vertical="top" wrapText="1" shrinkToFit="1"/>
    </xf>
    <xf numFmtId="0" fontId="8" fillId="0" borderId="10" xfId="0" applyNumberFormat="1" applyFont="1" applyFill="1" applyBorder="1" applyAlignment="1" applyProtection="1">
      <alignment vertical="top"/>
    </xf>
    <xf numFmtId="0" fontId="8" fillId="0" borderId="16" xfId="0" applyNumberFormat="1" applyFont="1" applyFill="1" applyBorder="1" applyAlignment="1" applyProtection="1">
      <alignment vertical="top"/>
    </xf>
    <xf numFmtId="3" fontId="8" fillId="0" borderId="17" xfId="0" applyNumberFormat="1" applyFont="1" applyFill="1" applyBorder="1" applyAlignment="1" applyProtection="1">
      <alignment vertical="top"/>
    </xf>
    <xf numFmtId="167" fontId="8" fillId="0" borderId="18" xfId="0" applyNumberFormat="1" applyFont="1" applyFill="1" applyBorder="1" applyAlignment="1" applyProtection="1">
      <alignment horizontal="center" vertical="top"/>
    </xf>
    <xf numFmtId="0" fontId="7" fillId="0" borderId="0" xfId="0" applyFont="1" applyAlignment="1"/>
    <xf numFmtId="167" fontId="7" fillId="0" borderId="0" xfId="0" applyNumberFormat="1" applyFont="1" applyFill="1" applyBorder="1" applyAlignment="1" applyProtection="1">
      <alignment vertical="top"/>
    </xf>
    <xf numFmtId="0" fontId="7" fillId="0" borderId="14" xfId="0" applyNumberFormat="1" applyFont="1" applyFill="1" applyBorder="1" applyAlignment="1" applyProtection="1">
      <alignment horizontal="left" vertical="top"/>
    </xf>
    <xf numFmtId="0" fontId="7" fillId="0" borderId="14" xfId="0" applyNumberFormat="1" applyFont="1" applyFill="1" applyBorder="1" applyAlignment="1" applyProtection="1">
      <alignment horizontal="center" vertical="top"/>
    </xf>
    <xf numFmtId="167" fontId="7" fillId="0" borderId="14" xfId="0" applyNumberFormat="1" applyFont="1" applyFill="1" applyBorder="1" applyAlignment="1" applyProtection="1">
      <alignment horizontal="center" vertical="top"/>
    </xf>
    <xf numFmtId="165" fontId="7" fillId="0" borderId="19" xfId="0" applyNumberFormat="1" applyFont="1" applyFill="1" applyBorder="1" applyAlignment="1" applyProtection="1">
      <alignment horizontal="center" vertical="top"/>
    </xf>
    <xf numFmtId="0" fontId="7" fillId="3" borderId="20" xfId="0" applyNumberFormat="1" applyFont="1" applyFill="1" applyBorder="1" applyAlignment="1" applyProtection="1">
      <alignment vertical="top"/>
    </xf>
    <xf numFmtId="0" fontId="7" fillId="3" borderId="21" xfId="0" applyNumberFormat="1" applyFont="1" applyFill="1" applyBorder="1" applyAlignment="1" applyProtection="1">
      <alignment vertical="top"/>
    </xf>
    <xf numFmtId="0" fontId="8" fillId="3" borderId="1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right" vertical="top"/>
    </xf>
    <xf numFmtId="0" fontId="7" fillId="0" borderId="15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 wrapText="1"/>
    </xf>
    <xf numFmtId="3" fontId="7" fillId="0" borderId="22" xfId="0" applyNumberFormat="1" applyFont="1" applyFill="1" applyBorder="1" applyAlignment="1" applyProtection="1">
      <alignment vertical="top"/>
    </xf>
    <xf numFmtId="3" fontId="7" fillId="0" borderId="23" xfId="0" applyNumberFormat="1" applyFont="1" applyFill="1" applyBorder="1" applyAlignment="1" applyProtection="1">
      <alignment vertical="top"/>
    </xf>
    <xf numFmtId="0" fontId="7" fillId="0" borderId="14" xfId="0" applyNumberFormat="1" applyFont="1" applyFill="1" applyBorder="1" applyAlignment="1" applyProtection="1">
      <alignment vertical="top" wrapText="1"/>
    </xf>
    <xf numFmtId="3" fontId="7" fillId="0" borderId="24" xfId="0" applyNumberFormat="1" applyFont="1" applyFill="1" applyBorder="1" applyAlignment="1" applyProtection="1">
      <alignment vertical="top"/>
    </xf>
    <xf numFmtId="49" fontId="8" fillId="3" borderId="25" xfId="0" applyNumberFormat="1" applyFont="1" applyFill="1" applyBorder="1" applyAlignment="1" applyProtection="1">
      <alignment horizontal="left" vertical="top"/>
    </xf>
    <xf numFmtId="0" fontId="8" fillId="3" borderId="26" xfId="0" applyNumberFormat="1" applyFont="1" applyFill="1" applyBorder="1" applyAlignment="1" applyProtection="1">
      <alignment horizontal="center" vertical="top"/>
    </xf>
    <xf numFmtId="0" fontId="8" fillId="3" borderId="26" xfId="0" applyNumberFormat="1" applyFont="1" applyFill="1" applyBorder="1" applyAlignment="1" applyProtection="1">
      <alignment horizontal="left" vertical="top" indent="2"/>
    </xf>
    <xf numFmtId="167" fontId="8" fillId="3" borderId="26" xfId="0" applyNumberFormat="1" applyFont="1" applyFill="1" applyBorder="1" applyAlignment="1" applyProtection="1">
      <alignment horizontal="center" vertical="top"/>
    </xf>
    <xf numFmtId="165" fontId="7" fillId="0" borderId="0" xfId="0" applyNumberFormat="1" applyFont="1" applyFill="1" applyBorder="1" applyAlignment="1" applyProtection="1">
      <alignment vertical="top"/>
    </xf>
    <xf numFmtId="167" fontId="7" fillId="0" borderId="3" xfId="0" applyNumberFormat="1" applyFont="1" applyFill="1" applyBorder="1" applyAlignment="1" applyProtection="1">
      <alignment horizontal="center" vertical="center" wrapText="1"/>
    </xf>
    <xf numFmtId="167" fontId="7" fillId="0" borderId="5" xfId="0" applyNumberFormat="1" applyFont="1" applyFill="1" applyBorder="1" applyAlignment="1" applyProtection="1">
      <alignment horizontal="center" vertical="top" wrapText="1"/>
    </xf>
    <xf numFmtId="167" fontId="8" fillId="0" borderId="10" xfId="0" applyNumberFormat="1" applyFont="1" applyFill="1" applyBorder="1" applyAlignment="1" applyProtection="1">
      <alignment horizontal="center" vertical="top"/>
    </xf>
    <xf numFmtId="0" fontId="9" fillId="0" borderId="5" xfId="0" applyNumberFormat="1" applyFont="1" applyFill="1" applyBorder="1" applyAlignment="1" applyProtection="1">
      <alignment vertical="top" wrapText="1"/>
    </xf>
    <xf numFmtId="3" fontId="9" fillId="0" borderId="5" xfId="0" applyNumberFormat="1" applyFont="1" applyFill="1" applyBorder="1" applyAlignment="1" applyProtection="1">
      <alignment vertical="top"/>
    </xf>
    <xf numFmtId="49" fontId="9" fillId="0" borderId="3" xfId="0" applyNumberFormat="1" applyFont="1" applyFill="1" applyBorder="1" applyAlignment="1" applyProtection="1">
      <alignment vertical="top" wrapText="1" shrinkToFit="1"/>
    </xf>
    <xf numFmtId="3" fontId="9" fillId="0" borderId="3" xfId="0" applyNumberFormat="1" applyFont="1" applyFill="1" applyBorder="1" applyAlignment="1" applyProtection="1">
      <alignment vertical="top"/>
    </xf>
    <xf numFmtId="167" fontId="9" fillId="0" borderId="3" xfId="0" applyNumberFormat="1" applyFont="1" applyFill="1" applyBorder="1" applyAlignment="1" applyProtection="1">
      <alignment horizontal="center" vertical="top"/>
    </xf>
    <xf numFmtId="0" fontId="8" fillId="2" borderId="27" xfId="0" applyNumberFormat="1" applyFont="1" applyFill="1" applyBorder="1" applyAlignment="1" applyProtection="1">
      <alignment horizontal="center" vertical="center" wrapText="1"/>
    </xf>
    <xf numFmtId="49" fontId="8" fillId="0" borderId="28" xfId="0" applyNumberFormat="1" applyFont="1" applyFill="1" applyBorder="1" applyAlignment="1" applyProtection="1">
      <alignment vertical="top" wrapText="1" shrinkToFit="1"/>
    </xf>
    <xf numFmtId="0" fontId="8" fillId="0" borderId="29" xfId="0" applyNumberFormat="1" applyFont="1" applyFill="1" applyBorder="1" applyAlignment="1" applyProtection="1">
      <alignment vertical="top"/>
    </xf>
    <xf numFmtId="167" fontId="8" fillId="0" borderId="0" xfId="0" applyNumberFormat="1" applyFont="1" applyFill="1" applyBorder="1" applyAlignment="1" applyProtection="1">
      <alignment horizontal="center" vertical="top"/>
    </xf>
    <xf numFmtId="0" fontId="8" fillId="0" borderId="30" xfId="0" applyNumberFormat="1" applyFont="1" applyFill="1" applyBorder="1" applyAlignment="1" applyProtection="1">
      <alignment horizontal="center" vertical="top"/>
    </xf>
    <xf numFmtId="167" fontId="8" fillId="0" borderId="31" xfId="0" applyNumberFormat="1" applyFont="1" applyFill="1" applyBorder="1" applyAlignment="1" applyProtection="1">
      <alignment horizontal="center" vertical="top"/>
    </xf>
    <xf numFmtId="167" fontId="9" fillId="0" borderId="5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vertical="top"/>
    </xf>
    <xf numFmtId="167" fontId="7" fillId="0" borderId="14" xfId="0" applyNumberFormat="1" applyFont="1" applyFill="1" applyBorder="1" applyAlignment="1" applyProtection="1">
      <alignment horizontal="center" vertical="center"/>
    </xf>
    <xf numFmtId="168" fontId="8" fillId="0" borderId="32" xfId="0" applyNumberFormat="1" applyFont="1" applyFill="1" applyBorder="1" applyAlignment="1" applyProtection="1">
      <alignment horizontal="center" vertical="top" wrapText="1"/>
    </xf>
    <xf numFmtId="2" fontId="8" fillId="0" borderId="33" xfId="0" applyNumberFormat="1" applyFont="1" applyFill="1" applyBorder="1" applyAlignment="1" applyProtection="1">
      <alignment horizontal="center" vertical="top" wrapText="1"/>
    </xf>
    <xf numFmtId="165" fontId="7" fillId="0" borderId="33" xfId="0" applyNumberFormat="1" applyFont="1" applyFill="1" applyBorder="1" applyAlignment="1" applyProtection="1">
      <alignment horizontal="center" vertical="top" wrapText="1"/>
    </xf>
    <xf numFmtId="165" fontId="7" fillId="0" borderId="34" xfId="0" applyNumberFormat="1" applyFont="1" applyFill="1" applyBorder="1" applyAlignment="1" applyProtection="1">
      <alignment horizontal="center" vertical="top" wrapText="1"/>
    </xf>
    <xf numFmtId="165" fontId="8" fillId="0" borderId="33" xfId="0" applyNumberFormat="1" applyFont="1" applyFill="1" applyBorder="1" applyAlignment="1" applyProtection="1">
      <alignment horizontal="center" vertical="top" wrapText="1"/>
    </xf>
    <xf numFmtId="165" fontId="9" fillId="0" borderId="35" xfId="0" applyNumberFormat="1" applyFont="1" applyFill="1" applyBorder="1" applyAlignment="1" applyProtection="1">
      <alignment horizontal="center" vertical="center" wrapText="1"/>
    </xf>
    <xf numFmtId="165" fontId="7" fillId="0" borderId="34" xfId="0" applyNumberFormat="1" applyFont="1" applyFill="1" applyBorder="1" applyAlignment="1" applyProtection="1">
      <alignment horizontal="center" vertical="center" wrapText="1"/>
    </xf>
    <xf numFmtId="165" fontId="9" fillId="0" borderId="33" xfId="0" applyNumberFormat="1" applyFont="1" applyFill="1" applyBorder="1" applyAlignment="1" applyProtection="1">
      <alignment horizontal="center" vertical="top" wrapText="1"/>
    </xf>
    <xf numFmtId="165" fontId="7" fillId="0" borderId="35" xfId="0" applyNumberFormat="1" applyFont="1" applyFill="1" applyBorder="1" applyAlignment="1" applyProtection="1">
      <alignment horizontal="center" vertical="top" wrapText="1"/>
    </xf>
    <xf numFmtId="165" fontId="8" fillId="0" borderId="0" xfId="0" applyNumberFormat="1" applyFont="1" applyFill="1" applyBorder="1" applyAlignment="1" applyProtection="1">
      <alignment horizontal="center" vertical="top" wrapText="1"/>
    </xf>
    <xf numFmtId="165" fontId="8" fillId="0" borderId="18" xfId="0" applyNumberFormat="1" applyFont="1" applyFill="1" applyBorder="1" applyAlignment="1" applyProtection="1">
      <alignment horizontal="center" vertical="top" wrapText="1"/>
    </xf>
    <xf numFmtId="167" fontId="8" fillId="3" borderId="36" xfId="0" applyNumberFormat="1" applyFont="1" applyFill="1" applyBorder="1" applyAlignment="1" applyProtection="1">
      <alignment horizontal="center" vertical="top"/>
    </xf>
    <xf numFmtId="49" fontId="8" fillId="3" borderId="17" xfId="0" applyNumberFormat="1" applyFont="1" applyFill="1" applyBorder="1" applyAlignment="1" applyProtection="1">
      <alignment horizontal="center" vertical="top" wrapText="1"/>
    </xf>
    <xf numFmtId="0" fontId="8" fillId="3" borderId="1" xfId="0" applyNumberFormat="1" applyFont="1" applyFill="1" applyBorder="1" applyAlignment="1" applyProtection="1">
      <alignment horizontal="center" vertical="top" wrapText="1"/>
    </xf>
    <xf numFmtId="167" fontId="8" fillId="0" borderId="12" xfId="0" applyNumberFormat="1" applyFont="1" applyFill="1" applyBorder="1" applyAlignment="1" applyProtection="1">
      <alignment horizontal="center" vertical="top" wrapText="1"/>
    </xf>
    <xf numFmtId="167" fontId="7" fillId="0" borderId="14" xfId="0" applyNumberFormat="1" applyFont="1" applyFill="1" applyBorder="1" applyAlignment="1" applyProtection="1">
      <alignment horizontal="center" vertical="top" wrapText="1"/>
    </xf>
    <xf numFmtId="167" fontId="7" fillId="0" borderId="34" xfId="0" applyNumberFormat="1" applyFont="1" applyFill="1" applyBorder="1" applyAlignment="1" applyProtection="1">
      <alignment horizontal="center" vertical="top"/>
    </xf>
    <xf numFmtId="3" fontId="8" fillId="0" borderId="38" xfId="0" applyNumberFormat="1" applyFont="1" applyFill="1" applyBorder="1" applyAlignment="1" applyProtection="1">
      <alignment horizontal="center" vertical="top"/>
    </xf>
    <xf numFmtId="3" fontId="7" fillId="0" borderId="39" xfId="0" applyNumberFormat="1" applyFont="1" applyFill="1" applyBorder="1" applyAlignment="1" applyProtection="1">
      <alignment vertical="top"/>
    </xf>
    <xf numFmtId="3" fontId="7" fillId="0" borderId="39" xfId="0" applyNumberFormat="1" applyFont="1" applyFill="1" applyBorder="1" applyAlignment="1" applyProtection="1">
      <alignment horizontal="center" vertical="top" wrapText="1"/>
    </xf>
    <xf numFmtId="3" fontId="7" fillId="0" borderId="38" xfId="0" applyNumberFormat="1" applyFont="1" applyFill="1" applyBorder="1" applyAlignment="1" applyProtection="1">
      <alignment horizontal="center" vertical="top" wrapText="1"/>
    </xf>
    <xf numFmtId="3" fontId="8" fillId="0" borderId="39" xfId="1" applyNumberFormat="1" applyFont="1" applyFill="1" applyBorder="1" applyAlignment="1" applyProtection="1">
      <alignment horizontal="center" vertical="top"/>
    </xf>
    <xf numFmtId="3" fontId="7" fillId="0" borderId="39" xfId="1" applyNumberFormat="1" applyFont="1" applyFill="1" applyBorder="1" applyAlignment="1" applyProtection="1">
      <alignment horizontal="center" vertical="top"/>
    </xf>
    <xf numFmtId="3" fontId="7" fillId="0" borderId="40" xfId="0" applyNumberFormat="1" applyFont="1" applyFill="1" applyBorder="1" applyAlignment="1" applyProtection="1">
      <alignment vertical="top"/>
    </xf>
    <xf numFmtId="3" fontId="8" fillId="0" borderId="1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0" xfId="0" applyFont="1" applyAlignment="1">
      <alignment horizontal="left"/>
    </xf>
    <xf numFmtId="167" fontId="7" fillId="0" borderId="5" xfId="0" applyNumberFormat="1" applyFont="1" applyFill="1" applyBorder="1" applyAlignment="1" applyProtection="1">
      <alignment horizontal="center" vertical="center" wrapText="1"/>
    </xf>
    <xf numFmtId="167" fontId="7" fillId="0" borderId="37" xfId="0" applyNumberFormat="1" applyFont="1" applyFill="1" applyBorder="1" applyAlignment="1" applyProtection="1">
      <alignment horizontal="center" vertical="center" wrapText="1"/>
    </xf>
    <xf numFmtId="167" fontId="7" fillId="0" borderId="14" xfId="0" applyNumberFormat="1" applyFont="1" applyFill="1" applyBorder="1" applyAlignment="1" applyProtection="1">
      <alignment horizontal="center" vertical="center" wrapText="1"/>
    </xf>
    <xf numFmtId="165" fontId="7" fillId="0" borderId="35" xfId="0" applyNumberFormat="1" applyFont="1" applyFill="1" applyBorder="1" applyAlignment="1" applyProtection="1">
      <alignment horizontal="center" vertical="center" wrapText="1"/>
    </xf>
    <xf numFmtId="165" fontId="7" fillId="0" borderId="29" xfId="0" applyNumberFormat="1" applyFont="1" applyFill="1" applyBorder="1" applyAlignment="1" applyProtection="1">
      <alignment horizontal="center" vertical="center" wrapText="1"/>
    </xf>
    <xf numFmtId="165" fontId="7" fillId="0" borderId="34" xfId="0" applyNumberFormat="1" applyFont="1" applyFill="1" applyBorder="1" applyAlignment="1" applyProtection="1">
      <alignment horizontal="center" vertical="center" wrapText="1"/>
    </xf>
    <xf numFmtId="167" fontId="7" fillId="0" borderId="5" xfId="0" applyNumberFormat="1" applyFont="1" applyFill="1" applyBorder="1" applyAlignment="1" applyProtection="1">
      <alignment horizontal="center" vertical="center"/>
    </xf>
    <xf numFmtId="167" fontId="7" fillId="0" borderId="14" xfId="0" applyNumberFormat="1" applyFont="1" applyFill="1" applyBorder="1" applyAlignment="1" applyProtection="1">
      <alignment horizontal="center" vertical="center"/>
    </xf>
    <xf numFmtId="3" fontId="7" fillId="0" borderId="40" xfId="1" applyNumberFormat="1" applyFont="1" applyFill="1" applyBorder="1" applyAlignment="1" applyProtection="1">
      <alignment vertical="top"/>
    </xf>
    <xf numFmtId="3" fontId="7" fillId="0" borderId="38" xfId="1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8" fillId="2" borderId="18" xfId="0" applyNumberFormat="1" applyFont="1" applyFill="1" applyBorder="1" applyAlignment="1" applyProtection="1">
      <alignment horizontal="left" vertical="top"/>
    </xf>
    <xf numFmtId="0" fontId="8" fillId="2" borderId="16" xfId="0" applyNumberFormat="1" applyFont="1" applyFill="1" applyBorder="1" applyAlignment="1" applyProtection="1">
      <alignment horizontal="left" vertical="top"/>
    </xf>
    <xf numFmtId="0" fontId="8" fillId="2" borderId="17" xfId="0" applyNumberFormat="1" applyFont="1" applyFill="1" applyBorder="1" applyAlignment="1" applyProtection="1">
      <alignment horizontal="center" vertical="top" wrapText="1"/>
    </xf>
    <xf numFmtId="0" fontId="8" fillId="2" borderId="16" xfId="0" applyNumberFormat="1" applyFont="1" applyFill="1" applyBorder="1" applyAlignment="1" applyProtection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51"/>
  <sheetViews>
    <sheetView tabSelected="1" zoomScaleSheetLayoutView="75" workbookViewId="0">
      <pane xSplit="3" ySplit="7" topLeftCell="D17" activePane="bottomRight" state="frozen"/>
      <selection pane="topRight" activeCell="D1" sqref="D1"/>
      <selection pane="bottomLeft" activeCell="A8" sqref="A8"/>
      <selection pane="bottomRight" activeCell="G42" sqref="G42"/>
    </sheetView>
  </sheetViews>
  <sheetFormatPr defaultRowHeight="12.75"/>
  <cols>
    <col min="1" max="1" width="3.85546875" style="3" customWidth="1"/>
    <col min="2" max="2" width="109.42578125" style="3" customWidth="1"/>
    <col min="3" max="3" width="14.85546875" style="3" hidden="1" customWidth="1"/>
    <col min="4" max="4" width="21.85546875" style="3" customWidth="1"/>
    <col min="5" max="5" width="18.42578125" style="3" customWidth="1"/>
    <col min="6" max="6" width="16.140625" style="3" customWidth="1"/>
    <col min="7" max="7" width="18.5703125" style="3" customWidth="1"/>
    <col min="8" max="9" width="11.85546875" style="3" bestFit="1" customWidth="1"/>
    <col min="10" max="16384" width="9.140625" style="3"/>
  </cols>
  <sheetData>
    <row r="1" spans="1:15" ht="15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s="5" customFormat="1" ht="18">
      <c r="A2" s="137" t="s">
        <v>18</v>
      </c>
      <c r="B2" s="137"/>
      <c r="C2" s="137"/>
      <c r="D2" s="137"/>
      <c r="E2" s="137"/>
      <c r="F2" s="137"/>
      <c r="G2" s="6"/>
      <c r="H2" s="6"/>
      <c r="I2" s="6"/>
      <c r="J2" s="6"/>
      <c r="K2" s="6"/>
      <c r="L2" s="6"/>
      <c r="M2" s="6"/>
      <c r="N2" s="6"/>
      <c r="O2" s="6"/>
    </row>
    <row r="3" spans="1:15" s="5" customFormat="1" ht="18">
      <c r="A3" s="137" t="s">
        <v>55</v>
      </c>
      <c r="B3" s="137"/>
      <c r="C3" s="137"/>
      <c r="D3" s="137"/>
      <c r="E3" s="137"/>
      <c r="F3" s="137"/>
      <c r="G3" s="6"/>
      <c r="H3" s="6"/>
      <c r="I3" s="6"/>
      <c r="J3" s="6"/>
      <c r="K3" s="6"/>
      <c r="L3" s="6"/>
      <c r="M3" s="6"/>
      <c r="N3" s="6"/>
      <c r="O3" s="6"/>
    </row>
    <row r="4" spans="1:15" s="5" customFormat="1" ht="8.25" customHeight="1">
      <c r="A4" s="7"/>
      <c r="B4" s="7"/>
      <c r="C4" s="7"/>
      <c r="D4" s="7"/>
      <c r="E4" s="7"/>
      <c r="F4" s="7"/>
      <c r="G4" s="6"/>
      <c r="H4" s="6"/>
      <c r="I4" s="6"/>
      <c r="J4" s="6"/>
      <c r="K4" s="6"/>
      <c r="L4" s="6"/>
      <c r="M4" s="6"/>
      <c r="N4" s="6"/>
      <c r="O4" s="6"/>
    </row>
    <row r="5" spans="1:15" s="4" customFormat="1" ht="16.5" customHeight="1" thickBot="1">
      <c r="A5" s="6"/>
      <c r="B5" s="8" t="s">
        <v>53</v>
      </c>
      <c r="C5" s="6"/>
      <c r="D5" s="6"/>
      <c r="E5" s="6"/>
      <c r="F5" s="71" t="s">
        <v>43</v>
      </c>
      <c r="G5" s="6"/>
      <c r="H5" s="6"/>
      <c r="I5" s="6"/>
      <c r="J5" s="6"/>
      <c r="K5" s="6"/>
      <c r="L5" s="6"/>
      <c r="M5" s="6"/>
      <c r="N5" s="6"/>
      <c r="O5" s="6"/>
    </row>
    <row r="6" spans="1:15" ht="34.5" customHeight="1" thickBot="1">
      <c r="A6" s="138" t="s">
        <v>25</v>
      </c>
      <c r="B6" s="139"/>
      <c r="C6" s="140" t="s">
        <v>54</v>
      </c>
      <c r="D6" s="141"/>
      <c r="E6" s="91" t="s">
        <v>59</v>
      </c>
      <c r="F6" s="9" t="s">
        <v>4</v>
      </c>
      <c r="G6" s="6"/>
      <c r="H6" s="6"/>
      <c r="I6" s="6"/>
      <c r="J6" s="6"/>
      <c r="K6" s="6"/>
      <c r="L6" s="6"/>
      <c r="M6" s="6"/>
      <c r="N6" s="6"/>
      <c r="O6" s="6"/>
    </row>
    <row r="7" spans="1:15" ht="17.25" customHeight="1" thickBot="1">
      <c r="A7" s="70" t="s">
        <v>42</v>
      </c>
      <c r="B7" s="68"/>
      <c r="C7" s="68"/>
      <c r="D7" s="68"/>
      <c r="E7" s="68"/>
      <c r="F7" s="69"/>
      <c r="G7" s="6"/>
      <c r="H7" s="6"/>
      <c r="I7" s="6"/>
      <c r="J7" s="6"/>
      <c r="K7" s="6"/>
      <c r="L7" s="6"/>
      <c r="M7" s="6"/>
      <c r="N7" s="6"/>
      <c r="O7" s="6"/>
    </row>
    <row r="8" spans="1:15" ht="15.75">
      <c r="A8" s="38" t="s">
        <v>30</v>
      </c>
      <c r="B8" s="64" t="s">
        <v>5</v>
      </c>
      <c r="C8" s="65">
        <v>243596</v>
      </c>
      <c r="D8" s="66"/>
      <c r="E8" s="66">
        <v>58927.87</v>
      </c>
      <c r="F8" s="67"/>
      <c r="G8" s="6"/>
      <c r="H8" s="6"/>
      <c r="I8" s="6"/>
      <c r="J8" s="6"/>
      <c r="K8" s="6"/>
      <c r="L8" s="6"/>
      <c r="M8" s="6"/>
      <c r="N8" s="6"/>
      <c r="O8" s="6"/>
    </row>
    <row r="9" spans="1:15" ht="15.75">
      <c r="A9" s="10" t="s">
        <v>31</v>
      </c>
      <c r="B9" s="11" t="s">
        <v>6</v>
      </c>
      <c r="C9" s="12">
        <v>2248257</v>
      </c>
      <c r="D9" s="13"/>
      <c r="E9" s="13">
        <v>1292036.42</v>
      </c>
      <c r="F9" s="14"/>
      <c r="G9" s="6"/>
      <c r="H9" s="6"/>
      <c r="I9" s="6"/>
      <c r="J9" s="6"/>
      <c r="K9" s="6"/>
      <c r="L9" s="6"/>
      <c r="M9" s="6"/>
      <c r="N9" s="6"/>
      <c r="O9" s="6"/>
    </row>
    <row r="10" spans="1:15" ht="15.75">
      <c r="A10" s="10" t="s">
        <v>28</v>
      </c>
      <c r="B10" s="11" t="s">
        <v>7</v>
      </c>
      <c r="C10" s="12">
        <v>355048</v>
      </c>
      <c r="D10" s="13"/>
      <c r="E10" s="13">
        <v>483187.03</v>
      </c>
      <c r="F10" s="14"/>
      <c r="G10" s="6"/>
      <c r="H10" s="6"/>
      <c r="I10" s="6"/>
      <c r="J10" s="6"/>
      <c r="K10" s="6"/>
      <c r="L10" s="6"/>
      <c r="M10" s="6"/>
      <c r="N10" s="6"/>
      <c r="O10" s="6"/>
    </row>
    <row r="11" spans="1:15" ht="15.75">
      <c r="A11" s="10" t="s">
        <v>29</v>
      </c>
      <c r="B11" s="11" t="s">
        <v>8</v>
      </c>
      <c r="C11" s="12">
        <v>909780</v>
      </c>
      <c r="D11" s="13"/>
      <c r="E11" s="13">
        <v>969053.32</v>
      </c>
      <c r="F11" s="14"/>
      <c r="G11" s="6"/>
      <c r="H11" s="6"/>
      <c r="I11" s="6"/>
      <c r="J11" s="6"/>
      <c r="K11" s="6"/>
      <c r="L11" s="6"/>
      <c r="M11" s="6"/>
      <c r="N11" s="6"/>
      <c r="O11" s="6"/>
    </row>
    <row r="12" spans="1:15" ht="15.75">
      <c r="A12" s="10" t="s">
        <v>32</v>
      </c>
      <c r="B12" s="11" t="s">
        <v>9</v>
      </c>
      <c r="C12" s="12">
        <v>48890</v>
      </c>
      <c r="D12" s="13"/>
      <c r="E12" s="13">
        <v>163479.65</v>
      </c>
      <c r="F12" s="14"/>
      <c r="G12" s="6"/>
      <c r="H12" s="6"/>
      <c r="I12" s="6"/>
      <c r="J12" s="6"/>
      <c r="K12" s="6"/>
      <c r="L12" s="6"/>
      <c r="M12" s="6"/>
      <c r="N12" s="6"/>
      <c r="O12" s="6"/>
    </row>
    <row r="13" spans="1:15" ht="31.5">
      <c r="A13" s="10" t="s">
        <v>33</v>
      </c>
      <c r="B13" s="15" t="s">
        <v>40</v>
      </c>
      <c r="C13" s="12"/>
      <c r="D13" s="13"/>
      <c r="E13" s="13">
        <v>4.05</v>
      </c>
      <c r="F13" s="14"/>
      <c r="G13" s="6"/>
      <c r="H13" s="6"/>
      <c r="I13" s="6"/>
      <c r="J13" s="6"/>
      <c r="K13" s="6"/>
      <c r="L13" s="6"/>
      <c r="M13" s="6"/>
      <c r="N13" s="6"/>
      <c r="O13" s="6"/>
    </row>
    <row r="14" spans="1:15" ht="31.5">
      <c r="A14" s="10" t="s">
        <v>34</v>
      </c>
      <c r="B14" s="15" t="s">
        <v>12</v>
      </c>
      <c r="C14" s="12">
        <v>283</v>
      </c>
      <c r="D14" s="13"/>
      <c r="E14" s="13">
        <v>48315.57</v>
      </c>
      <c r="F14" s="14"/>
      <c r="G14" s="6"/>
      <c r="H14" s="6"/>
      <c r="I14" s="6"/>
      <c r="J14" s="6"/>
      <c r="K14" s="6"/>
      <c r="L14" s="6"/>
      <c r="M14" s="6"/>
      <c r="N14" s="6"/>
      <c r="O14" s="6"/>
    </row>
    <row r="15" spans="1:15" ht="15.75">
      <c r="A15" s="10" t="s">
        <v>35</v>
      </c>
      <c r="B15" s="11" t="s">
        <v>10</v>
      </c>
      <c r="C15" s="12">
        <v>113225</v>
      </c>
      <c r="D15" s="13"/>
      <c r="E15" s="13">
        <v>1125337.28</v>
      </c>
      <c r="F15" s="14"/>
      <c r="G15" s="6"/>
      <c r="H15" s="6"/>
      <c r="I15" s="6"/>
      <c r="J15" s="6"/>
      <c r="K15" s="6"/>
      <c r="L15" s="6"/>
      <c r="M15" s="6"/>
      <c r="N15" s="6"/>
      <c r="O15" s="6"/>
    </row>
    <row r="16" spans="1:15" ht="15.75">
      <c r="A16" s="10" t="s">
        <v>36</v>
      </c>
      <c r="B16" s="15" t="s">
        <v>26</v>
      </c>
      <c r="C16" s="12">
        <v>11464</v>
      </c>
      <c r="D16" s="13"/>
      <c r="E16" s="13">
        <v>26576.54</v>
      </c>
      <c r="F16" s="14"/>
      <c r="G16" s="6"/>
      <c r="H16" s="6"/>
      <c r="I16" s="6"/>
      <c r="J16" s="6"/>
      <c r="K16" s="6"/>
      <c r="L16" s="6"/>
      <c r="M16" s="6"/>
      <c r="N16" s="6"/>
      <c r="O16" s="6"/>
    </row>
    <row r="17" spans="1:49" ht="15.75">
      <c r="A17" s="10" t="s">
        <v>37</v>
      </c>
      <c r="B17" s="16" t="s">
        <v>11</v>
      </c>
      <c r="C17" s="17">
        <v>50816</v>
      </c>
      <c r="D17" s="18"/>
      <c r="E17" s="13">
        <v>323957.57</v>
      </c>
      <c r="F17" s="14"/>
      <c r="G17" s="6"/>
      <c r="H17" s="6"/>
      <c r="I17" s="6"/>
      <c r="J17" s="6"/>
      <c r="K17" s="6"/>
      <c r="L17" s="6"/>
      <c r="M17" s="6"/>
      <c r="N17" s="6"/>
      <c r="O17" s="6"/>
    </row>
    <row r="18" spans="1:49" ht="47.25">
      <c r="A18" s="10" t="s">
        <v>38</v>
      </c>
      <c r="B18" s="15" t="s">
        <v>13</v>
      </c>
      <c r="C18" s="12">
        <v>4667</v>
      </c>
      <c r="D18" s="19"/>
      <c r="E18" s="83">
        <v>53921.34</v>
      </c>
      <c r="F18" s="20"/>
      <c r="G18" s="6"/>
      <c r="H18" s="6"/>
      <c r="I18" s="6"/>
      <c r="J18" s="6"/>
      <c r="K18" s="6"/>
      <c r="L18" s="6"/>
      <c r="M18" s="6"/>
      <c r="N18" s="6"/>
      <c r="O18" s="6"/>
    </row>
    <row r="19" spans="1:49" ht="16.5" thickBot="1">
      <c r="A19" s="21" t="s">
        <v>39</v>
      </c>
      <c r="B19" s="22" t="s">
        <v>20</v>
      </c>
      <c r="C19" s="23"/>
      <c r="D19" s="24"/>
      <c r="E19" s="84">
        <v>235223.38</v>
      </c>
      <c r="F19" s="25"/>
      <c r="G19" s="6"/>
      <c r="H19" s="6"/>
      <c r="I19" s="6"/>
      <c r="J19" s="6"/>
      <c r="K19" s="6"/>
      <c r="L19" s="6"/>
      <c r="M19" s="6"/>
      <c r="N19" s="6"/>
      <c r="O19" s="6"/>
    </row>
    <row r="20" spans="1:49" ht="16.5" thickBot="1">
      <c r="A20" s="26"/>
      <c r="B20" s="27" t="s">
        <v>0</v>
      </c>
      <c r="C20" s="28" t="s">
        <v>1</v>
      </c>
      <c r="D20" s="29">
        <v>4682815</v>
      </c>
      <c r="E20" s="85">
        <f>SUM(E8:E19)</f>
        <v>4780020.0199999996</v>
      </c>
      <c r="F20" s="30">
        <f>E20/D20*100</f>
        <v>102.07578176801772</v>
      </c>
      <c r="G20" s="6"/>
      <c r="H20" s="6"/>
      <c r="I20" s="63"/>
      <c r="J20" s="6"/>
      <c r="K20" s="6"/>
      <c r="L20" s="6"/>
      <c r="M20" s="6"/>
      <c r="N20" s="6"/>
      <c r="O20" s="6"/>
    </row>
    <row r="21" spans="1:49" ht="47.25" customHeight="1" thickBot="1">
      <c r="A21" s="78"/>
      <c r="B21" s="79" t="s">
        <v>41</v>
      </c>
      <c r="C21" s="80"/>
      <c r="D21" s="81" t="s">
        <v>61</v>
      </c>
      <c r="E21" s="111" t="s">
        <v>62</v>
      </c>
      <c r="F21" s="112" t="s">
        <v>63</v>
      </c>
      <c r="G21" s="113" t="s">
        <v>64</v>
      </c>
      <c r="H21" s="6"/>
      <c r="I21" s="6"/>
      <c r="J21" s="6"/>
      <c r="K21" s="6"/>
      <c r="L21" s="6"/>
      <c r="M21" s="6"/>
      <c r="N21" s="6"/>
      <c r="O21" s="6"/>
      <c r="AW21" s="3" t="s">
        <v>19</v>
      </c>
    </row>
    <row r="22" spans="1:49" ht="15.75">
      <c r="A22" s="31">
        <v>1</v>
      </c>
      <c r="B22" s="32" t="s">
        <v>15</v>
      </c>
      <c r="C22" s="33"/>
      <c r="D22" s="34">
        <f>D24+D25+D26</f>
        <v>339462</v>
      </c>
      <c r="E22" s="114">
        <f>E24+E25+E26</f>
        <v>320295.03999999998</v>
      </c>
      <c r="F22" s="100">
        <f>E22/D22*100</f>
        <v>94.353724422763079</v>
      </c>
      <c r="G22" s="117">
        <f>G24+G25+G26</f>
        <v>320295.03999999998</v>
      </c>
      <c r="H22" s="6"/>
      <c r="I22" s="6"/>
      <c r="J22" s="6"/>
      <c r="K22" s="6"/>
      <c r="L22" s="6"/>
      <c r="M22" s="6"/>
      <c r="N22" s="6"/>
      <c r="O22" s="6"/>
    </row>
    <row r="23" spans="1:49" s="1" customFormat="1" ht="15.75">
      <c r="A23" s="10"/>
      <c r="B23" s="35" t="s">
        <v>16</v>
      </c>
      <c r="C23" s="15"/>
      <c r="D23" s="36"/>
      <c r="E23" s="37"/>
      <c r="F23" s="101"/>
      <c r="G23" s="118"/>
      <c r="H23" s="6"/>
      <c r="I23" s="6"/>
      <c r="J23" s="6"/>
      <c r="K23" s="6"/>
      <c r="L23" s="6"/>
      <c r="M23" s="6"/>
      <c r="N23" s="6"/>
      <c r="O23" s="6"/>
    </row>
    <row r="24" spans="1:49" s="1" customFormat="1" ht="15.75">
      <c r="A24" s="10"/>
      <c r="B24" s="35" t="s">
        <v>27</v>
      </c>
      <c r="C24" s="15"/>
      <c r="D24" s="36">
        <v>45000</v>
      </c>
      <c r="E24" s="37">
        <v>25876.41</v>
      </c>
      <c r="F24" s="102">
        <f>E24/D24*100</f>
        <v>57.503133333333331</v>
      </c>
      <c r="G24" s="119">
        <v>25876.41</v>
      </c>
      <c r="H24" s="6"/>
      <c r="I24" s="6"/>
      <c r="J24" s="6"/>
      <c r="K24" s="6"/>
      <c r="L24" s="6"/>
      <c r="M24" s="6"/>
      <c r="N24" s="6"/>
      <c r="O24" s="6"/>
    </row>
    <row r="25" spans="1:49" s="1" customFormat="1" ht="15.75">
      <c r="A25" s="38"/>
      <c r="B25" s="39" t="s">
        <v>56</v>
      </c>
      <c r="C25" s="40"/>
      <c r="D25" s="41">
        <v>277741</v>
      </c>
      <c r="E25" s="115">
        <v>277698.2</v>
      </c>
      <c r="F25" s="102">
        <f>E25/D25*100</f>
        <v>99.984589959710661</v>
      </c>
      <c r="G25" s="120">
        <v>277698.2</v>
      </c>
      <c r="H25" s="6"/>
      <c r="I25" s="6"/>
      <c r="J25" s="6"/>
      <c r="K25" s="6"/>
      <c r="L25" s="6"/>
      <c r="M25" s="6"/>
      <c r="N25" s="6"/>
      <c r="O25" s="6"/>
    </row>
    <row r="26" spans="1:49" s="1" customFormat="1" ht="15.75">
      <c r="A26" s="38"/>
      <c r="B26" s="39" t="s">
        <v>57</v>
      </c>
      <c r="C26" s="40"/>
      <c r="D26" s="41">
        <v>16721</v>
      </c>
      <c r="E26" s="115">
        <v>16720.43</v>
      </c>
      <c r="F26" s="103">
        <f>E26/D26*100</f>
        <v>99.996591112971714</v>
      </c>
      <c r="G26" s="120">
        <v>16720.43</v>
      </c>
      <c r="H26" s="6"/>
      <c r="I26" s="6"/>
      <c r="J26" s="6"/>
      <c r="K26" s="6"/>
      <c r="L26" s="6"/>
      <c r="M26" s="6"/>
      <c r="N26" s="6"/>
      <c r="O26" s="6"/>
    </row>
    <row r="27" spans="1:49" ht="15.75">
      <c r="A27" s="42">
        <v>2</v>
      </c>
      <c r="B27" s="43" t="s">
        <v>24</v>
      </c>
      <c r="C27" s="44">
        <v>718500</v>
      </c>
      <c r="D27" s="45"/>
      <c r="E27" s="46"/>
      <c r="F27" s="103"/>
      <c r="G27" s="118"/>
      <c r="H27" s="82"/>
      <c r="I27" s="6"/>
      <c r="J27" s="6"/>
      <c r="K27" s="6"/>
      <c r="L27" s="6"/>
      <c r="M27" s="6"/>
      <c r="N27" s="6"/>
      <c r="O27" s="6"/>
    </row>
    <row r="28" spans="1:49" s="1" customFormat="1" ht="15.75">
      <c r="A28" s="47"/>
      <c r="B28" s="48" t="s">
        <v>45</v>
      </c>
      <c r="C28" s="49"/>
      <c r="D28" s="50">
        <f>D30+D36+D37</f>
        <v>3569592</v>
      </c>
      <c r="E28" s="50">
        <v>3569568.52</v>
      </c>
      <c r="F28" s="104">
        <f>E28/D28*100</f>
        <v>99.999342221744115</v>
      </c>
      <c r="G28" s="121">
        <v>3569568.52</v>
      </c>
      <c r="H28" s="6"/>
      <c r="I28" s="6"/>
      <c r="J28" s="6"/>
      <c r="K28" s="6"/>
      <c r="L28" s="6"/>
      <c r="M28" s="6"/>
      <c r="N28" s="6"/>
      <c r="O28" s="6"/>
    </row>
    <row r="29" spans="1:49" ht="15.75">
      <c r="A29" s="10"/>
      <c r="B29" s="35" t="s">
        <v>14</v>
      </c>
      <c r="C29" s="51"/>
      <c r="D29" s="13"/>
      <c r="E29" s="52"/>
      <c r="F29" s="102"/>
      <c r="G29" s="122"/>
      <c r="H29" s="6"/>
      <c r="I29" s="6"/>
      <c r="J29" s="6"/>
      <c r="K29" s="6"/>
      <c r="L29" s="6"/>
      <c r="M29" s="6"/>
      <c r="N29" s="6"/>
      <c r="O29" s="6"/>
    </row>
    <row r="30" spans="1:49" ht="31.5">
      <c r="A30" s="72"/>
      <c r="B30" s="86" t="s">
        <v>46</v>
      </c>
      <c r="C30" s="87"/>
      <c r="D30" s="97">
        <f>D31+D34+D35</f>
        <v>3241592</v>
      </c>
      <c r="E30" s="97">
        <v>3241568.52</v>
      </c>
      <c r="F30" s="105">
        <f>E30/D30*100</f>
        <v>99.999275664550012</v>
      </c>
      <c r="G30" s="121">
        <v>3241568.52</v>
      </c>
      <c r="H30" s="6"/>
      <c r="I30" s="6"/>
      <c r="J30" s="6"/>
      <c r="K30" s="6"/>
      <c r="L30" s="6"/>
      <c r="M30" s="6"/>
      <c r="N30" s="6"/>
      <c r="O30" s="6"/>
    </row>
    <row r="31" spans="1:49" ht="31.5" customHeight="1">
      <c r="A31" s="72"/>
      <c r="B31" s="55" t="s">
        <v>47</v>
      </c>
      <c r="C31" s="74"/>
      <c r="D31" s="127">
        <v>1381592</v>
      </c>
      <c r="E31" s="133">
        <v>1263569</v>
      </c>
      <c r="F31" s="130">
        <v>96.2</v>
      </c>
      <c r="G31" s="135">
        <v>1263569</v>
      </c>
      <c r="H31" s="6"/>
      <c r="I31" s="6"/>
      <c r="J31" s="6"/>
      <c r="K31" s="6"/>
      <c r="L31" s="6"/>
      <c r="M31" s="6"/>
      <c r="N31" s="6"/>
      <c r="O31" s="6"/>
    </row>
    <row r="32" spans="1:49" ht="31.5" customHeight="1">
      <c r="A32" s="38"/>
      <c r="B32" s="76" t="s">
        <v>48</v>
      </c>
      <c r="C32" s="75"/>
      <c r="D32" s="128"/>
      <c r="E32" s="134"/>
      <c r="F32" s="131"/>
      <c r="G32" s="136"/>
      <c r="H32" s="63"/>
      <c r="I32" s="6"/>
      <c r="J32" s="6"/>
      <c r="K32" s="6"/>
      <c r="L32" s="6"/>
      <c r="M32" s="6"/>
      <c r="N32" s="6"/>
      <c r="O32" s="6"/>
    </row>
    <row r="33" spans="1:15" ht="15.75">
      <c r="A33" s="38"/>
      <c r="B33" s="39" t="s">
        <v>49</v>
      </c>
      <c r="C33" s="75"/>
      <c r="D33" s="129"/>
      <c r="E33" s="116">
        <v>118022.52</v>
      </c>
      <c r="F33" s="132"/>
      <c r="G33" s="122">
        <v>118022.52</v>
      </c>
      <c r="H33" s="6"/>
      <c r="I33" s="6"/>
      <c r="J33" s="6"/>
      <c r="K33" s="6"/>
      <c r="L33" s="6"/>
      <c r="M33" s="6"/>
      <c r="N33" s="6"/>
      <c r="O33" s="6"/>
    </row>
    <row r="34" spans="1:15" ht="31.5">
      <c r="A34" s="38"/>
      <c r="B34" s="76" t="s">
        <v>50</v>
      </c>
      <c r="C34" s="77"/>
      <c r="D34" s="99">
        <v>860000</v>
      </c>
      <c r="E34" s="99">
        <v>859977</v>
      </c>
      <c r="F34" s="106">
        <f>E34/D34*100</f>
        <v>99.997325581395344</v>
      </c>
      <c r="G34" s="122">
        <v>859977</v>
      </c>
      <c r="H34" s="6"/>
      <c r="I34" s="6"/>
      <c r="J34" s="6"/>
      <c r="K34" s="6"/>
      <c r="L34" s="6"/>
      <c r="M34" s="6"/>
      <c r="N34" s="6"/>
      <c r="O34" s="6"/>
    </row>
    <row r="35" spans="1:15" ht="15.75">
      <c r="A35" s="10"/>
      <c r="B35" s="35" t="s">
        <v>17</v>
      </c>
      <c r="C35" s="51"/>
      <c r="D35" s="13">
        <v>1000000</v>
      </c>
      <c r="E35" s="13">
        <v>1000000</v>
      </c>
      <c r="F35" s="102">
        <f t="shared" ref="F35:F40" si="0">E35/D35*100</f>
        <v>100</v>
      </c>
      <c r="G35" s="122">
        <v>1000000</v>
      </c>
      <c r="H35" s="82"/>
      <c r="I35" s="6"/>
      <c r="J35" s="6"/>
      <c r="K35" s="6"/>
      <c r="L35" s="6"/>
      <c r="M35" s="6"/>
      <c r="N35" s="6"/>
      <c r="O35" s="6"/>
    </row>
    <row r="36" spans="1:15" ht="15.75">
      <c r="A36" s="10"/>
      <c r="B36" s="88" t="s">
        <v>21</v>
      </c>
      <c r="C36" s="89"/>
      <c r="D36" s="90">
        <v>20000</v>
      </c>
      <c r="E36" s="90">
        <v>20000</v>
      </c>
      <c r="F36" s="107">
        <v>0</v>
      </c>
      <c r="G36" s="121">
        <v>20000</v>
      </c>
      <c r="H36" s="6"/>
      <c r="I36" s="6"/>
      <c r="J36" s="6"/>
      <c r="K36" s="6"/>
      <c r="L36" s="6"/>
      <c r="M36" s="6"/>
      <c r="N36" s="6"/>
      <c r="O36" s="6"/>
    </row>
    <row r="37" spans="1:15" ht="15.75">
      <c r="A37" s="10"/>
      <c r="B37" s="88" t="s">
        <v>51</v>
      </c>
      <c r="C37" s="89"/>
      <c r="D37" s="90">
        <v>308000</v>
      </c>
      <c r="E37" s="90">
        <v>308000</v>
      </c>
      <c r="F37" s="107">
        <f t="shared" si="0"/>
        <v>100</v>
      </c>
      <c r="G37" s="121">
        <v>308000</v>
      </c>
      <c r="H37" s="6"/>
      <c r="I37" s="6"/>
      <c r="J37" s="6"/>
      <c r="K37" s="6"/>
      <c r="L37" s="6"/>
      <c r="M37" s="6"/>
      <c r="N37" s="6"/>
      <c r="O37" s="6"/>
    </row>
    <row r="38" spans="1:15" s="2" customFormat="1" ht="15.75">
      <c r="A38" s="47" t="s">
        <v>28</v>
      </c>
      <c r="B38" s="48" t="s">
        <v>22</v>
      </c>
      <c r="C38" s="49">
        <v>1294700</v>
      </c>
      <c r="D38" s="50">
        <f>D39</f>
        <v>55941</v>
      </c>
      <c r="E38" s="50"/>
      <c r="F38" s="104">
        <f t="shared" si="0"/>
        <v>0</v>
      </c>
      <c r="G38" s="121"/>
      <c r="H38" s="53"/>
      <c r="I38" s="53"/>
      <c r="J38" s="53"/>
      <c r="K38" s="53"/>
      <c r="L38" s="53"/>
      <c r="M38" s="53"/>
      <c r="N38" s="53"/>
      <c r="O38" s="53"/>
    </row>
    <row r="39" spans="1:15" s="2" customFormat="1" ht="15.75">
      <c r="A39" s="54"/>
      <c r="B39" s="55" t="s">
        <v>52</v>
      </c>
      <c r="C39" s="56"/>
      <c r="D39" s="18">
        <v>55941</v>
      </c>
      <c r="E39" s="18"/>
      <c r="F39" s="108">
        <f t="shared" si="0"/>
        <v>0</v>
      </c>
      <c r="G39" s="121"/>
      <c r="H39" s="53"/>
      <c r="I39" s="53"/>
      <c r="J39" s="53"/>
      <c r="K39" s="53"/>
      <c r="L39" s="53"/>
      <c r="M39" s="53"/>
      <c r="N39" s="53"/>
      <c r="O39" s="53"/>
    </row>
    <row r="40" spans="1:15" ht="15.75" customHeight="1">
      <c r="A40" s="47" t="s">
        <v>29</v>
      </c>
      <c r="B40" s="57" t="s">
        <v>44</v>
      </c>
      <c r="C40" s="48"/>
      <c r="D40" s="50">
        <v>235558</v>
      </c>
      <c r="E40" s="50">
        <v>235557.5</v>
      </c>
      <c r="F40" s="104">
        <f t="shared" si="0"/>
        <v>99.999787738051765</v>
      </c>
      <c r="G40" s="121">
        <v>0</v>
      </c>
      <c r="H40" s="6"/>
      <c r="I40" s="6"/>
      <c r="J40" s="6"/>
      <c r="K40" s="6"/>
      <c r="L40" s="6"/>
      <c r="M40" s="6"/>
      <c r="N40" s="6"/>
      <c r="O40" s="6"/>
    </row>
    <row r="41" spans="1:15" ht="15.75" customHeight="1" thickBot="1">
      <c r="A41" s="95" t="s">
        <v>32</v>
      </c>
      <c r="B41" s="92" t="s">
        <v>58</v>
      </c>
      <c r="C41" s="93"/>
      <c r="D41" s="94">
        <v>503704</v>
      </c>
      <c r="E41" s="96"/>
      <c r="F41" s="109"/>
      <c r="G41" s="123"/>
      <c r="H41" s="6"/>
      <c r="I41" s="6"/>
      <c r="J41" s="6"/>
      <c r="K41" s="6"/>
      <c r="L41" s="6"/>
      <c r="M41" s="6"/>
      <c r="N41" s="6"/>
      <c r="O41" s="6"/>
    </row>
    <row r="42" spans="1:15" ht="16.5" thickBot="1">
      <c r="A42" s="58"/>
      <c r="B42" s="59" t="s">
        <v>2</v>
      </c>
      <c r="C42" s="60" t="e">
        <f>#REF!+#REF!+C27+#REF!+#REF!+#REF!+#REF!+C38+#REF!+#REF!+#REF!</f>
        <v>#REF!</v>
      </c>
      <c r="D42" s="61">
        <f>D40+D38+D28+D22+D41</f>
        <v>4704257</v>
      </c>
      <c r="E42" s="61">
        <f>E22+E28+E40</f>
        <v>4125421.06</v>
      </c>
      <c r="F42" s="110">
        <f>E42/D42*100</f>
        <v>87.695486449826191</v>
      </c>
      <c r="G42" s="124">
        <f>G22+G28+G38+G40</f>
        <v>3889863.56</v>
      </c>
      <c r="H42" s="6"/>
      <c r="I42" s="6"/>
      <c r="J42" s="6"/>
      <c r="K42" s="6"/>
      <c r="L42" s="6"/>
      <c r="M42" s="6"/>
      <c r="N42" s="6"/>
      <c r="O42" s="6"/>
    </row>
    <row r="43" spans="1:15" ht="15.7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1:15" ht="15.75">
      <c r="A44" s="6"/>
      <c r="B44" s="8" t="s">
        <v>60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15.7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5.75">
      <c r="A46" s="6" t="s">
        <v>3</v>
      </c>
      <c r="B46" s="126" t="s">
        <v>23</v>
      </c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62"/>
      <c r="O46" s="62"/>
    </row>
    <row r="47" spans="1:15" ht="15.75">
      <c r="A47" s="6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</row>
    <row r="48" spans="1:15" ht="15.7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1:15" ht="15.75">
      <c r="A49" s="6"/>
      <c r="B49" s="6"/>
      <c r="C49" s="6"/>
      <c r="D49" s="125"/>
      <c r="E49" s="125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1:15" ht="15.75">
      <c r="A50" s="6"/>
      <c r="B50" s="6"/>
      <c r="C50" s="6"/>
      <c r="D50" s="98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ht="15.75">
      <c r="A51" s="6"/>
      <c r="B51" s="6"/>
      <c r="C51" s="6"/>
      <c r="D51" s="6"/>
      <c r="E51" s="6"/>
      <c r="F51" s="6"/>
      <c r="G51" s="6"/>
      <c r="H51" s="63"/>
      <c r="I51" s="6"/>
      <c r="J51" s="6"/>
      <c r="K51" s="6"/>
      <c r="L51" s="6"/>
      <c r="M51" s="6"/>
      <c r="N51" s="6"/>
      <c r="O51" s="6"/>
    </row>
    <row r="52" spans="1:15" ht="15.7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ht="15.7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ht="15.7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5.75">
      <c r="A55" s="6"/>
      <c r="B55" s="73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5.75">
      <c r="A56" s="6"/>
      <c r="B56" s="73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5.7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5.7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15.7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ht="15.7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ht="15.7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t="15.7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5.7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5.7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5.7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5.7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5.7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5.7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5.7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5.7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5.7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5.7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5.7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5.7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5.7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5.7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5.7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.7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5.7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5.7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5.7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5.7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.7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5.7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5.7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5.7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.7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.7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.7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5.7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5.7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15.7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5.7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.7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5.7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15.7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15.7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5.7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15.7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5.7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.7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.7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ht="15.7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ht="15.7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ht="15.7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ht="15.7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ht="15.7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ht="15.7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ht="15.7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ht="15.7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ht="15.7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ht="15.7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ht="15.7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ht="15.7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ht="15.7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ht="15.7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ht="15.7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 ht="15.7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ht="15.7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 ht="15.7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ht="15.7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ht="15.7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 ht="15.7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 ht="15.7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 ht="15.7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</sheetData>
  <mergeCells count="11">
    <mergeCell ref="A2:F2"/>
    <mergeCell ref="A6:B6"/>
    <mergeCell ref="C6:D6"/>
    <mergeCell ref="A3:F3"/>
    <mergeCell ref="D49:E49"/>
    <mergeCell ref="B46:M46"/>
    <mergeCell ref="B47:O47"/>
    <mergeCell ref="D31:D33"/>
    <mergeCell ref="F31:F33"/>
    <mergeCell ref="E31:E32"/>
    <mergeCell ref="G31:G32"/>
  </mergeCells>
  <phoneticPr fontId="3" type="noConversion"/>
  <pageMargins left="0.96" right="0.35433070866141736" top="0.2" bottom="0.2" header="8.11" footer="0.15748031496062992"/>
  <pageSetup paperSize="9" scale="65" orientation="landscape" verticalDpi="0" r:id="rId1"/>
  <headerFooter alignWithMargins="0"/>
  <rowBreaks count="1" manualBreakCount="1"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ЭФ</vt:lpstr>
      <vt:lpstr>ЭФ!Print_Area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k220</dc:creator>
  <cp:keywords/>
  <dc:description/>
  <cp:lastModifiedBy>k227</cp:lastModifiedBy>
  <cp:lastPrinted>2020-02-04T13:35:39Z</cp:lastPrinted>
  <dcterms:created xsi:type="dcterms:W3CDTF">2008-10-23T13:21:12Z</dcterms:created>
  <dcterms:modified xsi:type="dcterms:W3CDTF">2021-02-12T07:13:29Z</dcterms:modified>
  <cp:category/>
</cp:coreProperties>
</file>