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 год" sheetId="1" r:id="rId1"/>
  </sheets>
  <definedNames>
    <definedName name="_xlnm.Print_Area" localSheetId="0">'2020 год'!$A$1:$L$36</definedName>
  </definedNames>
  <calcPr fullCalcOnLoad="1"/>
</workbook>
</file>

<file path=xl/sharedStrings.xml><?xml version="1.0" encoding="utf-8"?>
<sst xmlns="http://schemas.openxmlformats.org/spreadsheetml/2006/main" count="59" uniqueCount="52">
  <si>
    <t>ИНФОРМАЦИЯ</t>
  </si>
  <si>
    <t>№п/п</t>
  </si>
  <si>
    <t>Наименование объекта</t>
  </si>
  <si>
    <t>Заказчик</t>
  </si>
  <si>
    <t>Подрядчик</t>
  </si>
  <si>
    <t>Регистрация в финансовом управлении</t>
  </si>
  <si>
    <t>Сумма договора</t>
  </si>
  <si>
    <t>Профинансировано</t>
  </si>
  <si>
    <t>№</t>
  </si>
  <si>
    <t>дата</t>
  </si>
  <si>
    <t>1.</t>
  </si>
  <si>
    <t>(источник финансирования - налог на содержание жилищного фонда и объектов социально-культурной сферы) 3008.184.396.250.240310</t>
  </si>
  <si>
    <t>Содержание и ремонт жилого фонда</t>
  </si>
  <si>
    <t xml:space="preserve"> </t>
  </si>
  <si>
    <t xml:space="preserve">           о финансировании договоров по программе мероприятий, направленных на содержание и ремонт жилищного фонда, восстановление работоспособности                                                                                   </t>
  </si>
  <si>
    <t>Договор между заказчиком и подрядчиком</t>
  </si>
  <si>
    <t>Выполнение договорных обязательств</t>
  </si>
  <si>
    <t>Итого: Содержание и ремонт жилфонда</t>
  </si>
  <si>
    <t>2.</t>
  </si>
  <si>
    <t>3.</t>
  </si>
  <si>
    <t>руб.</t>
  </si>
  <si>
    <t>Начальник финансового управления по г. Тирасполь</t>
  </si>
  <si>
    <t>О.И. Вороненко</t>
  </si>
  <si>
    <t>Ремонт жилого фонда по программе исполнения наказов избирателей</t>
  </si>
  <si>
    <t>МУ "УГХТ"</t>
  </si>
  <si>
    <t>МУП "Тираслифт"</t>
  </si>
  <si>
    <t>18.03.2020 г.</t>
  </si>
  <si>
    <t>5.03.2020 г.</t>
  </si>
  <si>
    <t>МУП "ТПСО"</t>
  </si>
  <si>
    <t>19.03.2020 г.</t>
  </si>
  <si>
    <t>785-УП/05-20/39</t>
  </si>
  <si>
    <t>25.05.2020 г.</t>
  </si>
  <si>
    <t>Замена лифта, в том числе : приобретение, демонтаж, монтажные и пусконаладочные работы, полное техническое освидетельствование и электроизмерительные работы</t>
  </si>
  <si>
    <t>пассажирских лифтов по г.Тирасполь за  2020 год.</t>
  </si>
  <si>
    <t>Текущий и капитальный ремонт жилого фонда, благоустройство придомовых территорий</t>
  </si>
  <si>
    <t>МУП "ТДРСУ"</t>
  </si>
  <si>
    <t>05.10.2020г.</t>
  </si>
  <si>
    <t>№ 64</t>
  </si>
  <si>
    <t>№ 97</t>
  </si>
  <si>
    <t>№ 66</t>
  </si>
  <si>
    <t>№ 140</t>
  </si>
  <si>
    <t>№ 17</t>
  </si>
  <si>
    <t>04.06.2020 г.</t>
  </si>
  <si>
    <t>№ 21,                       д/с № 2                д/с № 3          д/с № 4            д/с № 5</t>
  </si>
  <si>
    <t>10.03.2020 г.  29.09.2020г. 07.10.2020г.   03.11.2020г., 02.12.2020 г.</t>
  </si>
  <si>
    <t>План  2020 г.</t>
  </si>
  <si>
    <t>26.11.2020 г.</t>
  </si>
  <si>
    <t>инд. предпр. Брицкий В.И.</t>
  </si>
  <si>
    <t>б/р</t>
  </si>
  <si>
    <t>№ 68, д/с № 1</t>
  </si>
  <si>
    <t>25.09.2020г.,                     27.11.2020 г.</t>
  </si>
  <si>
    <t>№ 87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</si>
</sst>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  <numFmt numFmtId="191" formatCode="[$-FC19]d\ mmmm\ yyyy\ &quot;г.&quot;"/>
    <numFmt numFmtId="192" formatCode="#,##0.0"/>
    <numFmt numFmtId="193" formatCode="#,##0.000"/>
  </numFmts>
  <fonts count="22"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8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3" fontId="4" fillId="0" borderId="11" xfId="58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1" xfId="58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3" fillId="10" borderId="12" xfId="0" applyNumberFormat="1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vertical="center"/>
    </xf>
    <xf numFmtId="3" fontId="3" fillId="10" borderId="13" xfId="0" applyNumberFormat="1" applyFont="1" applyFill="1" applyBorder="1" applyAlignment="1">
      <alignment horizontal="center" vertical="center"/>
    </xf>
    <xf numFmtId="3" fontId="4" fillId="0" borderId="14" xfId="58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vertical="center" wrapText="1"/>
    </xf>
    <xf numFmtId="3" fontId="3" fillId="0" borderId="11" xfId="58" applyNumberFormat="1" applyFont="1" applyFill="1" applyBorder="1" applyAlignment="1">
      <alignment horizontal="center" vertical="center" wrapText="1"/>
    </xf>
    <xf numFmtId="3" fontId="3" fillId="0" borderId="11" xfId="58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3" fontId="3" fillId="0" borderId="14" xfId="58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" fontId="4" fillId="0" borderId="19" xfId="58" applyNumberFormat="1" applyFont="1" applyBorder="1" applyAlignment="1">
      <alignment horizontal="center" vertical="center"/>
    </xf>
    <xf numFmtId="3" fontId="4" fillId="0" borderId="20" xfId="58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2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3" fontId="4" fillId="0" borderId="18" xfId="58" applyNumberFormat="1" applyFont="1" applyFill="1" applyBorder="1" applyAlignment="1">
      <alignment horizontal="center" vertical="center"/>
    </xf>
    <xf numFmtId="3" fontId="4" fillId="0" borderId="21" xfId="58" applyNumberFormat="1" applyFont="1" applyFill="1" applyBorder="1" applyAlignment="1">
      <alignment horizontal="center" vertical="center"/>
    </xf>
    <xf numFmtId="3" fontId="4" fillId="0" borderId="11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left" vertical="center" wrapText="1"/>
    </xf>
    <xf numFmtId="0" fontId="3" fillId="10" borderId="2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3" fontId="4" fillId="0" borderId="25" xfId="58" applyNumberFormat="1" applyFont="1" applyFill="1" applyBorder="1" applyAlignment="1">
      <alignment horizontal="center" vertical="center" wrapText="1"/>
    </xf>
    <xf numFmtId="3" fontId="4" fillId="0" borderId="21" xfId="58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3" fontId="4" fillId="0" borderId="35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5" zoomScaleNormal="75" zoomScalePageLayoutView="0" workbookViewId="0" topLeftCell="A1">
      <selection activeCell="N12" sqref="N12"/>
    </sheetView>
  </sheetViews>
  <sheetFormatPr defaultColWidth="9.140625" defaultRowHeight="12.75"/>
  <cols>
    <col min="1" max="1" width="6.28125" style="0" customWidth="1"/>
    <col min="2" max="2" width="35.8515625" style="0" customWidth="1"/>
    <col min="3" max="3" width="15.140625" style="0" customWidth="1"/>
    <col min="4" max="4" width="15.57421875" style="0" customWidth="1"/>
    <col min="5" max="5" width="16.7109375" style="0" customWidth="1"/>
    <col min="6" max="6" width="15.7109375" style="0" customWidth="1"/>
    <col min="7" max="7" width="21.8515625" style="0" customWidth="1"/>
    <col min="8" max="8" width="8.00390625" style="0" customWidth="1"/>
    <col min="9" max="9" width="15.421875" style="0" customWidth="1"/>
    <col min="10" max="10" width="17.00390625" style="0" customWidth="1"/>
    <col min="11" max="12" width="17.421875" style="0" customWidth="1"/>
    <col min="13" max="13" width="13.8515625" style="0" bestFit="1" customWidth="1"/>
  </cols>
  <sheetData>
    <row r="1" spans="1:13" ht="15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"/>
    </row>
    <row r="2" spans="1:13" ht="15.75">
      <c r="A2" s="6"/>
      <c r="B2" s="6"/>
      <c r="C2" s="6"/>
      <c r="D2" s="5"/>
      <c r="E2" s="5"/>
      <c r="F2" s="5"/>
      <c r="G2" s="7"/>
      <c r="H2" s="6"/>
      <c r="I2" s="6"/>
      <c r="J2" s="6"/>
      <c r="K2" s="6"/>
      <c r="L2" s="6"/>
      <c r="M2" s="6"/>
    </row>
    <row r="3" spans="1:13" ht="15.75">
      <c r="A3" s="64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"/>
    </row>
    <row r="4" spans="1:13" ht="15.75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"/>
    </row>
    <row r="5" spans="1:13" ht="15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34" t="s">
        <v>20</v>
      </c>
      <c r="M6" s="6"/>
    </row>
    <row r="7" spans="1:13" ht="47.25" customHeight="1">
      <c r="A7" s="65" t="s">
        <v>1</v>
      </c>
      <c r="B7" s="67" t="s">
        <v>2</v>
      </c>
      <c r="C7" s="69" t="s">
        <v>45</v>
      </c>
      <c r="D7" s="69" t="s">
        <v>15</v>
      </c>
      <c r="E7" s="69"/>
      <c r="F7" s="67" t="s">
        <v>3</v>
      </c>
      <c r="G7" s="67" t="s">
        <v>4</v>
      </c>
      <c r="H7" s="69" t="s">
        <v>5</v>
      </c>
      <c r="I7" s="69"/>
      <c r="J7" s="69" t="s">
        <v>6</v>
      </c>
      <c r="K7" s="69" t="s">
        <v>7</v>
      </c>
      <c r="L7" s="86" t="s">
        <v>16</v>
      </c>
      <c r="M7" s="6"/>
    </row>
    <row r="8" spans="1:13" ht="26.25" customHeight="1" thickBot="1">
      <c r="A8" s="66"/>
      <c r="B8" s="68"/>
      <c r="C8" s="70"/>
      <c r="D8" s="8" t="s">
        <v>8</v>
      </c>
      <c r="E8" s="8" t="s">
        <v>9</v>
      </c>
      <c r="F8" s="68"/>
      <c r="G8" s="68"/>
      <c r="H8" s="8" t="s">
        <v>8</v>
      </c>
      <c r="I8" s="8" t="s">
        <v>9</v>
      </c>
      <c r="J8" s="70"/>
      <c r="K8" s="70"/>
      <c r="L8" s="87"/>
      <c r="M8" s="6"/>
    </row>
    <row r="9" spans="1:13" s="1" customFormat="1" ht="17.25" customHeight="1" thickBot="1">
      <c r="A9" s="79" t="s">
        <v>11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7"/>
    </row>
    <row r="10" spans="1:13" s="1" customFormat="1" ht="23.25" customHeight="1" thickBot="1">
      <c r="A10" s="82" t="s">
        <v>12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  <c r="M10" s="7"/>
    </row>
    <row r="11" spans="1:13" s="4" customFormat="1" ht="17.25" customHeight="1">
      <c r="A11" s="85" t="s">
        <v>10</v>
      </c>
      <c r="B11" s="88" t="s">
        <v>32</v>
      </c>
      <c r="C11" s="89">
        <v>807587</v>
      </c>
      <c r="D11" s="47" t="s">
        <v>41</v>
      </c>
      <c r="E11" s="47" t="s">
        <v>27</v>
      </c>
      <c r="F11" s="47" t="s">
        <v>24</v>
      </c>
      <c r="G11" s="47" t="s">
        <v>25</v>
      </c>
      <c r="H11" s="47" t="s">
        <v>37</v>
      </c>
      <c r="I11" s="47" t="s">
        <v>26</v>
      </c>
      <c r="J11" s="60">
        <v>510000</v>
      </c>
      <c r="K11" s="60">
        <f>127500+382500</f>
        <v>510000</v>
      </c>
      <c r="L11" s="48">
        <v>510000</v>
      </c>
      <c r="M11" s="9"/>
    </row>
    <row r="12" spans="1:15" s="4" customFormat="1" ht="84.75" customHeight="1">
      <c r="A12" s="76"/>
      <c r="B12" s="74"/>
      <c r="C12" s="78"/>
      <c r="D12" s="50" t="s">
        <v>30</v>
      </c>
      <c r="E12" s="53" t="s">
        <v>31</v>
      </c>
      <c r="F12" s="53" t="s">
        <v>24</v>
      </c>
      <c r="G12" s="53" t="s">
        <v>25</v>
      </c>
      <c r="H12" s="53" t="s">
        <v>38</v>
      </c>
      <c r="I12" s="53" t="s">
        <v>42</v>
      </c>
      <c r="J12" s="61">
        <v>297340</v>
      </c>
      <c r="K12" s="61">
        <f>74335+85360+28543+109102</f>
        <v>297340</v>
      </c>
      <c r="L12" s="49">
        <f>159695+28543+109102</f>
        <v>297340</v>
      </c>
      <c r="M12" s="9"/>
      <c r="O12" s="52"/>
    </row>
    <row r="13" spans="1:13" s="4" customFormat="1" ht="84" customHeight="1">
      <c r="A13" s="75" t="s">
        <v>18</v>
      </c>
      <c r="B13" s="73" t="s">
        <v>23</v>
      </c>
      <c r="C13" s="77">
        <v>2760000</v>
      </c>
      <c r="D13" s="55" t="s">
        <v>43</v>
      </c>
      <c r="E13" s="54" t="s">
        <v>44</v>
      </c>
      <c r="F13" s="53" t="s">
        <v>24</v>
      </c>
      <c r="G13" s="13" t="s">
        <v>28</v>
      </c>
      <c r="H13" s="13" t="s">
        <v>39</v>
      </c>
      <c r="I13" s="14" t="s">
        <v>29</v>
      </c>
      <c r="J13" s="62">
        <v>2748553</v>
      </c>
      <c r="K13" s="62">
        <f>891431+488569+11674+88037+50703+237380+47333+77974+47936+35718+455328+31242+45515+60200+3542+4195+19307+39522+2059+997+3715+27283+59122</f>
        <v>2728782</v>
      </c>
      <c r="L13" s="26">
        <f>1391674+88037+50703+237380+47333+77974+47936+35718+455328+45515+31242+60200+3542+4195+19307+39522+2059+997+3715+27283+59122</f>
        <v>2728782</v>
      </c>
      <c r="M13" s="56"/>
    </row>
    <row r="14" spans="1:13" s="4" customFormat="1" ht="34.5" customHeight="1">
      <c r="A14" s="76"/>
      <c r="B14" s="74"/>
      <c r="C14" s="78"/>
      <c r="D14" s="55" t="s">
        <v>51</v>
      </c>
      <c r="E14" s="54" t="s">
        <v>46</v>
      </c>
      <c r="F14" s="53" t="s">
        <v>24</v>
      </c>
      <c r="G14" s="58" t="s">
        <v>47</v>
      </c>
      <c r="H14" s="13" t="s">
        <v>48</v>
      </c>
      <c r="I14" s="14"/>
      <c r="J14" s="62">
        <v>11443.6</v>
      </c>
      <c r="K14" s="62">
        <v>11443.6</v>
      </c>
      <c r="L14" s="26">
        <v>11443.6</v>
      </c>
      <c r="M14" s="56"/>
    </row>
    <row r="15" spans="1:13" s="4" customFormat="1" ht="47.25" customHeight="1">
      <c r="A15" s="40" t="s">
        <v>19</v>
      </c>
      <c r="B15" s="11" t="s">
        <v>34</v>
      </c>
      <c r="C15" s="12">
        <v>260000</v>
      </c>
      <c r="D15" s="13" t="s">
        <v>49</v>
      </c>
      <c r="E15" s="54" t="s">
        <v>50</v>
      </c>
      <c r="F15" s="53" t="s">
        <v>24</v>
      </c>
      <c r="G15" s="13" t="s">
        <v>35</v>
      </c>
      <c r="H15" s="13" t="s">
        <v>40</v>
      </c>
      <c r="I15" s="58" t="s">
        <v>36</v>
      </c>
      <c r="J15" s="62">
        <v>260000</v>
      </c>
      <c r="K15" s="62">
        <f>115000+145000</f>
        <v>260000</v>
      </c>
      <c r="L15" s="26">
        <f>115000+145000</f>
        <v>260000</v>
      </c>
      <c r="M15" s="9"/>
    </row>
    <row r="16" spans="1:13" s="4" customFormat="1" ht="15.75" hidden="1">
      <c r="A16" s="41"/>
      <c r="B16" s="35"/>
      <c r="C16" s="36"/>
      <c r="D16" s="13"/>
      <c r="E16" s="14"/>
      <c r="F16" s="15"/>
      <c r="G16" s="15"/>
      <c r="H16" s="13"/>
      <c r="I16" s="14"/>
      <c r="J16" s="37"/>
      <c r="K16" s="37"/>
      <c r="L16" s="42"/>
      <c r="M16" s="6"/>
    </row>
    <row r="17" spans="1:13" s="4" customFormat="1" ht="15.75" hidden="1">
      <c r="A17" s="41"/>
      <c r="B17" s="18"/>
      <c r="C17" s="19"/>
      <c r="D17" s="13"/>
      <c r="E17" s="17"/>
      <c r="F17" s="15"/>
      <c r="G17" s="15"/>
      <c r="H17" s="13"/>
      <c r="I17" s="17"/>
      <c r="J17" s="16"/>
      <c r="K17" s="16"/>
      <c r="L17" s="26"/>
      <c r="M17" s="6"/>
    </row>
    <row r="18" spans="1:13" s="4" customFormat="1" ht="15.75" hidden="1">
      <c r="A18" s="41"/>
      <c r="B18" s="18"/>
      <c r="C18" s="19"/>
      <c r="D18" s="13"/>
      <c r="E18" s="15"/>
      <c r="F18" s="15"/>
      <c r="G18" s="15"/>
      <c r="H18" s="13"/>
      <c r="I18" s="15"/>
      <c r="J18" s="16"/>
      <c r="K18" s="16"/>
      <c r="L18" s="26"/>
      <c r="M18" s="6"/>
    </row>
    <row r="19" spans="1:13" s="4" customFormat="1" ht="15.75" hidden="1">
      <c r="A19" s="41"/>
      <c r="B19" s="18"/>
      <c r="C19" s="19"/>
      <c r="D19" s="13"/>
      <c r="E19" s="15"/>
      <c r="F19" s="15"/>
      <c r="G19" s="15"/>
      <c r="H19" s="13"/>
      <c r="I19" s="17"/>
      <c r="J19" s="16"/>
      <c r="K19" s="16"/>
      <c r="L19" s="26"/>
      <c r="M19" s="6"/>
    </row>
    <row r="20" spans="1:13" s="4" customFormat="1" ht="15.75" hidden="1">
      <c r="A20" s="41"/>
      <c r="B20" s="18"/>
      <c r="C20" s="19"/>
      <c r="D20" s="13"/>
      <c r="E20" s="15"/>
      <c r="F20" s="15"/>
      <c r="G20" s="15"/>
      <c r="H20" s="13"/>
      <c r="I20" s="17"/>
      <c r="J20" s="16"/>
      <c r="K20" s="16"/>
      <c r="L20" s="26"/>
      <c r="M20" s="6"/>
    </row>
    <row r="21" spans="1:13" s="4" customFormat="1" ht="15.75" hidden="1">
      <c r="A21" s="41"/>
      <c r="B21" s="18"/>
      <c r="C21" s="19"/>
      <c r="D21" s="13"/>
      <c r="E21" s="17"/>
      <c r="F21" s="15"/>
      <c r="G21" s="15"/>
      <c r="H21" s="13"/>
      <c r="I21" s="17"/>
      <c r="J21" s="16"/>
      <c r="K21" s="16"/>
      <c r="L21" s="26"/>
      <c r="M21" s="6"/>
    </row>
    <row r="22" spans="1:13" s="4" customFormat="1" ht="15.75" hidden="1">
      <c r="A22" s="41"/>
      <c r="B22" s="18"/>
      <c r="C22" s="19"/>
      <c r="D22" s="13"/>
      <c r="E22" s="17"/>
      <c r="F22" s="15"/>
      <c r="G22" s="15"/>
      <c r="H22" s="13"/>
      <c r="I22" s="17"/>
      <c r="J22" s="16"/>
      <c r="K22" s="16"/>
      <c r="L22" s="26"/>
      <c r="M22" s="6"/>
    </row>
    <row r="23" spans="1:13" s="4" customFormat="1" ht="15.75" hidden="1">
      <c r="A23" s="41"/>
      <c r="B23" s="35"/>
      <c r="C23" s="38"/>
      <c r="D23" s="13"/>
      <c r="E23" s="15"/>
      <c r="F23" s="15"/>
      <c r="G23" s="15"/>
      <c r="H23" s="13"/>
      <c r="I23" s="15"/>
      <c r="J23" s="16"/>
      <c r="K23" s="16"/>
      <c r="L23" s="26"/>
      <c r="M23" s="6"/>
    </row>
    <row r="24" spans="1:15" s="2" customFormat="1" ht="15.75" hidden="1">
      <c r="A24" s="43"/>
      <c r="B24" s="18"/>
      <c r="C24" s="39"/>
      <c r="D24" s="15"/>
      <c r="E24" s="15"/>
      <c r="F24" s="15"/>
      <c r="G24" s="15"/>
      <c r="H24" s="15"/>
      <c r="I24" s="15"/>
      <c r="J24" s="20"/>
      <c r="K24" s="20"/>
      <c r="L24" s="44"/>
      <c r="M24" s="10"/>
      <c r="O24" s="2" t="s">
        <v>13</v>
      </c>
    </row>
    <row r="25" spans="1:13" s="2" customFormat="1" ht="15.75" customHeight="1" hidden="1">
      <c r="A25" s="43"/>
      <c r="B25" s="18"/>
      <c r="C25" s="20"/>
      <c r="D25" s="18"/>
      <c r="E25" s="18"/>
      <c r="F25" s="18"/>
      <c r="G25" s="18"/>
      <c r="H25" s="18"/>
      <c r="I25" s="18"/>
      <c r="J25" s="20"/>
      <c r="K25" s="20"/>
      <c r="L25" s="44"/>
      <c r="M25" s="10"/>
    </row>
    <row r="26" spans="1:13" s="2" customFormat="1" ht="15.75" customHeight="1" hidden="1">
      <c r="A26" s="43"/>
      <c r="B26" s="18"/>
      <c r="C26" s="21"/>
      <c r="D26" s="13"/>
      <c r="E26" s="17"/>
      <c r="F26" s="15"/>
      <c r="G26" s="15"/>
      <c r="H26" s="13"/>
      <c r="I26" s="17"/>
      <c r="J26" s="21"/>
      <c r="K26" s="21"/>
      <c r="L26" s="45"/>
      <c r="M26" s="10"/>
    </row>
    <row r="27" spans="1:13" s="2" customFormat="1" ht="15.75" hidden="1">
      <c r="A27" s="43"/>
      <c r="B27" s="18"/>
      <c r="C27" s="21"/>
      <c r="D27" s="13"/>
      <c r="E27" s="14"/>
      <c r="F27" s="15"/>
      <c r="G27" s="15"/>
      <c r="H27" s="13"/>
      <c r="I27" s="15"/>
      <c r="J27" s="21"/>
      <c r="K27" s="21"/>
      <c r="L27" s="45"/>
      <c r="M27" s="10"/>
    </row>
    <row r="28" spans="1:13" s="2" customFormat="1" ht="15.75" hidden="1">
      <c r="A28" s="46"/>
      <c r="B28" s="15"/>
      <c r="C28" s="21"/>
      <c r="D28" s="13"/>
      <c r="E28" s="14"/>
      <c r="F28" s="15"/>
      <c r="G28" s="15"/>
      <c r="H28" s="13"/>
      <c r="I28" s="15"/>
      <c r="J28" s="21"/>
      <c r="K28" s="21"/>
      <c r="L28" s="45"/>
      <c r="M28" s="10"/>
    </row>
    <row r="29" spans="1:13" s="2" customFormat="1" ht="15.75" hidden="1">
      <c r="A29" s="46"/>
      <c r="B29" s="15"/>
      <c r="C29" s="21"/>
      <c r="D29" s="13"/>
      <c r="E29" s="14"/>
      <c r="F29" s="15"/>
      <c r="G29" s="15"/>
      <c r="H29" s="13"/>
      <c r="I29" s="15"/>
      <c r="J29" s="21"/>
      <c r="K29" s="21"/>
      <c r="L29" s="45"/>
      <c r="M29" s="10"/>
    </row>
    <row r="30" spans="1:13" s="3" customFormat="1" ht="15.75" hidden="1">
      <c r="A30" s="46"/>
      <c r="B30" s="15"/>
      <c r="C30" s="21"/>
      <c r="D30" s="13"/>
      <c r="E30" s="14"/>
      <c r="F30" s="15"/>
      <c r="G30" s="22"/>
      <c r="H30" s="13"/>
      <c r="I30" s="13"/>
      <c r="J30" s="21"/>
      <c r="K30" s="21"/>
      <c r="L30" s="45"/>
      <c r="M30" s="10"/>
    </row>
    <row r="31" spans="1:13" ht="16.5" thickBot="1">
      <c r="A31" s="30"/>
      <c r="B31" s="29"/>
      <c r="C31" s="31"/>
      <c r="D31" s="27"/>
      <c r="E31" s="28"/>
      <c r="F31" s="29"/>
      <c r="G31" s="32"/>
      <c r="H31" s="27"/>
      <c r="I31" s="27"/>
      <c r="J31" s="31"/>
      <c r="K31" s="31"/>
      <c r="L31" s="33"/>
      <c r="M31" s="6"/>
    </row>
    <row r="32" spans="1:13" ht="36" customHeight="1" thickBot="1">
      <c r="A32" s="71" t="s">
        <v>17</v>
      </c>
      <c r="B32" s="72"/>
      <c r="C32" s="23">
        <f>C11+C13+C15</f>
        <v>3827587</v>
      </c>
      <c r="D32" s="24"/>
      <c r="E32" s="24"/>
      <c r="F32" s="24"/>
      <c r="G32" s="24"/>
      <c r="H32" s="24"/>
      <c r="I32" s="24"/>
      <c r="J32" s="23">
        <f>J13+J12+J11+J15+J14</f>
        <v>3827336.6</v>
      </c>
      <c r="K32" s="23">
        <f>K11+K12+K13+K15+K14</f>
        <v>3807565.6</v>
      </c>
      <c r="L32" s="25">
        <f>L11+L12+L13+L15+L14</f>
        <v>3807565.6</v>
      </c>
      <c r="M32" s="57"/>
    </row>
    <row r="33" spans="1:13" ht="15.75">
      <c r="A33" s="6"/>
      <c r="B33" s="6"/>
      <c r="C33" s="6"/>
      <c r="D33" s="6"/>
      <c r="E33" s="6"/>
      <c r="F33" s="6"/>
      <c r="G33" s="6"/>
      <c r="H33" s="6"/>
      <c r="I33" s="6"/>
      <c r="J33" s="59"/>
      <c r="K33" s="6"/>
      <c r="L33" s="6"/>
      <c r="M33" s="6"/>
    </row>
    <row r="34" spans="1:13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.75">
      <c r="A35" s="6"/>
      <c r="B35" s="6" t="s">
        <v>21</v>
      </c>
      <c r="C35" s="6"/>
      <c r="D35" s="6"/>
      <c r="E35" s="6"/>
      <c r="F35" s="6"/>
      <c r="G35" s="6"/>
      <c r="H35" s="6"/>
      <c r="I35" s="6" t="s">
        <v>22</v>
      </c>
      <c r="J35" s="6"/>
      <c r="K35" s="6"/>
      <c r="L35" s="6"/>
      <c r="M35" s="6"/>
    </row>
    <row r="37" ht="12.75">
      <c r="K37" s="51"/>
    </row>
  </sheetData>
  <sheetProtection/>
  <mergeCells count="22">
    <mergeCell ref="A9:L9"/>
    <mergeCell ref="A10:L10"/>
    <mergeCell ref="A11:A12"/>
    <mergeCell ref="L7:L8"/>
    <mergeCell ref="K7:K8"/>
    <mergeCell ref="B11:B12"/>
    <mergeCell ref="C11:C12"/>
    <mergeCell ref="F7:F8"/>
    <mergeCell ref="D7:E7"/>
    <mergeCell ref="A32:B32"/>
    <mergeCell ref="B13:B14"/>
    <mergeCell ref="A13:A14"/>
    <mergeCell ref="C13:C14"/>
    <mergeCell ref="A1:L1"/>
    <mergeCell ref="A3:L3"/>
    <mergeCell ref="A4:L4"/>
    <mergeCell ref="A7:A8"/>
    <mergeCell ref="B7:B8"/>
    <mergeCell ref="J7:J8"/>
    <mergeCell ref="C7:C8"/>
    <mergeCell ref="G7:G8"/>
    <mergeCell ref="H7:I7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k227</cp:lastModifiedBy>
  <cp:lastPrinted>2021-02-12T07:45:28Z</cp:lastPrinted>
  <dcterms:created xsi:type="dcterms:W3CDTF">1996-10-08T23:32:33Z</dcterms:created>
  <dcterms:modified xsi:type="dcterms:W3CDTF">2021-02-19T12:16:09Z</dcterms:modified>
  <cp:category/>
  <cp:version/>
  <cp:contentType/>
  <cp:contentStatus/>
</cp:coreProperties>
</file>