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программа от 10.09" sheetId="5" r:id="rId1"/>
  </sheets>
  <definedNames>
    <definedName name="_xlnm.Print_Area" localSheetId="0">'программа от 10.09'!$A$1:$D$43</definedName>
  </definedNames>
  <calcPr calcId="145621"/>
</workbook>
</file>

<file path=xl/calcChain.xml><?xml version="1.0" encoding="utf-8"?>
<calcChain xmlns="http://schemas.openxmlformats.org/spreadsheetml/2006/main">
  <c r="D35" i="5" l="1"/>
  <c r="D33" i="5" s="1"/>
  <c r="D31" i="5" s="1"/>
  <c r="D42" i="5"/>
  <c r="D28" i="5"/>
  <c r="D25" i="5" s="1"/>
  <c r="D23" i="5"/>
  <c r="D41" i="5"/>
  <c r="D20" i="5"/>
  <c r="D21" i="5" s="1"/>
  <c r="D39" i="5" l="1"/>
  <c r="D24" i="5" s="1"/>
  <c r="C33" i="5"/>
  <c r="C31" i="5" s="1"/>
  <c r="C24" i="5" s="1"/>
</calcChain>
</file>

<file path=xl/sharedStrings.xml><?xml version="1.0" encoding="utf-8"?>
<sst xmlns="http://schemas.openxmlformats.org/spreadsheetml/2006/main" count="60" uniqueCount="55">
  <si>
    <t>I.</t>
  </si>
  <si>
    <t>Расходы по экологическому фонду</t>
  </si>
  <si>
    <t>1.</t>
  </si>
  <si>
    <t>Охрана окружающей среды от воздействия  отходов производства потребления и др., всего:</t>
  </si>
  <si>
    <t xml:space="preserve"> в том числе:</t>
  </si>
  <si>
    <t>а) утилизация ртутьсодержащих ламп  бюджетных организаций,  уличного освещения  и  жилищного фонда</t>
  </si>
  <si>
    <t>б) разработка проектно-сметной документации на новую очередь полигона ТБО</t>
  </si>
  <si>
    <t>2.</t>
  </si>
  <si>
    <t>в том числе:</t>
  </si>
  <si>
    <t>3.</t>
  </si>
  <si>
    <t>Экологическое образование, воспитание и пропаганда, всего:</t>
  </si>
  <si>
    <t>II.</t>
  </si>
  <si>
    <t>Кредиторская задолженость по состоянию на 01.01.2020г.</t>
  </si>
  <si>
    <t>- мероприятия по борьбе с амброзией и выкашивание газонов</t>
  </si>
  <si>
    <t>б) проведение республиканского смотра-конкурса "Самый зеленый и чистый город (поселок, село) Приднестровской Молдавской Республики"</t>
  </si>
  <si>
    <t>Плана на 2020 год</t>
  </si>
  <si>
    <t>Сумма (руб.)</t>
  </si>
  <si>
    <t>Программа формирования и расходования средств</t>
  </si>
  <si>
    <t>территориального экологического фонда города Тирасполь на 2020 год</t>
  </si>
  <si>
    <t>4 906 923</t>
  </si>
  <si>
    <t>95 000</t>
  </si>
  <si>
    <t>45 000</t>
  </si>
  <si>
    <t>50 000</t>
  </si>
  <si>
    <t>1 250 983</t>
  </si>
  <si>
    <t>1 009 442</t>
  </si>
  <si>
    <t>1 200 000</t>
  </si>
  <si>
    <t>20 000</t>
  </si>
  <si>
    <t>730 000</t>
  </si>
  <si>
    <t>65 940</t>
  </si>
  <si>
    <t>55 940</t>
  </si>
  <si>
    <t>10 000</t>
  </si>
  <si>
    <t>235 558</t>
  </si>
  <si>
    <t>План на 2020 год</t>
  </si>
  <si>
    <t>ДОХОДЫ</t>
  </si>
  <si>
    <t>РАСХОДЫ</t>
  </si>
  <si>
    <t>№ п/п, код</t>
  </si>
  <si>
    <t>Всего поступлений</t>
  </si>
  <si>
    <t>Сохранение  и развитие зеленых насаждений, улучшение санитарно-экологического состояния города, всего:</t>
  </si>
  <si>
    <t>- снос и обрезка деревьев, корчевка пней на территории города, в том числе на территориях соцкультбыта, находящихся в муниципальной собственности</t>
  </si>
  <si>
    <t>Наименование мероприятий (статей)</t>
  </si>
  <si>
    <t xml:space="preserve">а) финансовая поддержка по экологическому воспитанию детей МОУ ДО "Экологический центр учащихся" 
</t>
  </si>
  <si>
    <t>а) на содержание зеленых насаждений, в том числе по 10 000 руб. на  избирательный округ по заявке депутата ТГСНД</t>
  </si>
  <si>
    <t xml:space="preserve"> - уходные работы (посадка однолетних цветочных растений, полив, прополка, стрижка живой изгороди, формирование крон деревьев и кустарников и др.)
 - реконструкция и высадка зеленых насаждений (снос, корчевка пней, формирование крон  деревьев и кустарников, посадка деревьев и кустарников)
 - приобретение семян газонной травы</t>
  </si>
  <si>
    <t xml:space="preserve">в) приобретение контейнеров </t>
  </si>
  <si>
    <t>б) приобретение посадочного материала для объектов МУ "УНО 
г. Тирасполя"</t>
  </si>
  <si>
    <t>остатки по состоянию на 1.01.2020 г.</t>
  </si>
  <si>
    <t xml:space="preserve">              
                       "Согласовано"                                                "Согласовано"
                       Министр сельского хозяйства                        Начальник Государственной 
                       и природных ресурсов                                  службы экологии
                                                                                         экологического контроля и
                       ___________Коваль Е.М                             охраны окружающей среды ПМР
                      "___"__________ 2020 год                             ___________ Сотников В.В.
                                                                                         "___"___________2020 год
</t>
  </si>
  <si>
    <t xml:space="preserve">к Решению Тираспольского городского </t>
  </si>
  <si>
    <t xml:space="preserve">Совета народных депутатов </t>
  </si>
  <si>
    <t>№ 3 от 6 февраля 2020 г.</t>
  </si>
  <si>
    <t>Приложение № 12</t>
  </si>
  <si>
    <t>б) мероприятия по предупреждению несанкционированных свалок и их ликвидация</t>
  </si>
  <si>
    <t>в) очиста береговой линии ручья "Светлый" от поверхностного мусора</t>
  </si>
  <si>
    <t>Приложение № 7</t>
  </si>
  <si>
    <t>№ 19 от 19 декабря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</si>
</sst>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164" fontId="1" fillId="2" borderId="8" xfId="0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164" fontId="1" fillId="2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3" fontId="1" fillId="0" borderId="0" xfId="0" applyNumberFormat="1" applyFont="1" applyAlignment="1">
      <alignment horizontal="left" vertical="top"/>
    </xf>
    <xf numFmtId="0" fontId="2" fillId="2" borderId="9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3" fontId="1" fillId="0" borderId="2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left" vertical="top" wrapText="1"/>
    </xf>
    <xf numFmtId="164" fontId="1" fillId="2" borderId="6" xfId="0" applyNumberFormat="1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left" vertical="top" wrapText="1"/>
    </xf>
    <xf numFmtId="164" fontId="3" fillId="2" borderId="6" xfId="0" applyNumberFormat="1" applyFont="1" applyFill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left" vertical="top" wrapText="1"/>
    </xf>
    <xf numFmtId="164" fontId="3" fillId="0" borderId="6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5" workbookViewId="0">
      <selection activeCell="F10" sqref="F10"/>
    </sheetView>
  </sheetViews>
  <sheetFormatPr defaultColWidth="9.140625" defaultRowHeight="15.75" x14ac:dyDescent="0.25"/>
  <cols>
    <col min="1" max="1" width="8.5703125" style="34" customWidth="1"/>
    <col min="2" max="2" width="68.5703125" style="28" customWidth="1"/>
    <col min="3" max="3" width="22.28515625" style="27" hidden="1" customWidth="1"/>
    <col min="4" max="4" width="19.5703125" style="29" customWidth="1"/>
    <col min="5" max="5" width="9.140625" style="25"/>
    <col min="6" max="6" width="13.5703125" style="25" bestFit="1" customWidth="1"/>
    <col min="7" max="7" width="9.42578125" style="25" bestFit="1" customWidth="1"/>
    <col min="8" max="8" width="9.140625" style="25"/>
    <col min="9" max="9" width="11.85546875" style="25" bestFit="1" customWidth="1"/>
    <col min="10" max="16384" width="9.140625" style="25"/>
  </cols>
  <sheetData>
    <row r="1" spans="1:4" hidden="1" x14ac:dyDescent="0.25">
      <c r="A1" s="60" t="s">
        <v>46</v>
      </c>
      <c r="B1" s="61"/>
      <c r="C1" s="61"/>
      <c r="D1" s="61"/>
    </row>
    <row r="2" spans="1:4" hidden="1" x14ac:dyDescent="0.25">
      <c r="A2" s="61"/>
      <c r="B2" s="61"/>
      <c r="C2" s="61"/>
      <c r="D2" s="61"/>
    </row>
    <row r="3" spans="1:4" hidden="1" x14ac:dyDescent="0.25">
      <c r="A3" s="61"/>
      <c r="B3" s="61"/>
      <c r="C3" s="61"/>
      <c r="D3" s="61"/>
    </row>
    <row r="4" spans="1:4" ht="106.5" hidden="1" customHeight="1" x14ac:dyDescent="0.25">
      <c r="A4" s="61"/>
      <c r="B4" s="61"/>
      <c r="C4" s="61"/>
      <c r="D4" s="61"/>
    </row>
    <row r="5" spans="1:4" ht="14.25" customHeight="1" x14ac:dyDescent="0.25">
      <c r="A5" s="42"/>
      <c r="B5" s="59" t="s">
        <v>53</v>
      </c>
      <c r="C5" s="59"/>
      <c r="D5" s="59"/>
    </row>
    <row r="6" spans="1:4" ht="14.25" customHeight="1" x14ac:dyDescent="0.25">
      <c r="A6" s="42"/>
      <c r="B6" s="59" t="s">
        <v>47</v>
      </c>
      <c r="C6" s="59"/>
      <c r="D6" s="59"/>
    </row>
    <row r="7" spans="1:4" ht="14.25" customHeight="1" x14ac:dyDescent="0.25">
      <c r="A7" s="42"/>
      <c r="B7" s="59" t="s">
        <v>48</v>
      </c>
      <c r="C7" s="59"/>
      <c r="D7" s="59"/>
    </row>
    <row r="8" spans="1:4" ht="14.25" customHeight="1" x14ac:dyDescent="0.25">
      <c r="A8" s="42"/>
      <c r="B8" s="59" t="s">
        <v>54</v>
      </c>
      <c r="C8" s="59"/>
      <c r="D8" s="59"/>
    </row>
    <row r="9" spans="1:4" ht="14.25" customHeight="1" x14ac:dyDescent="0.25">
      <c r="A9" s="42"/>
      <c r="B9" s="59" t="s">
        <v>50</v>
      </c>
      <c r="C9" s="59"/>
      <c r="D9" s="59"/>
    </row>
    <row r="10" spans="1:4" ht="14.25" customHeight="1" x14ac:dyDescent="0.25">
      <c r="A10" s="42"/>
      <c r="B10" s="59" t="s">
        <v>47</v>
      </c>
      <c r="C10" s="59"/>
      <c r="D10" s="59"/>
    </row>
    <row r="11" spans="1:4" ht="14.25" customHeight="1" x14ac:dyDescent="0.25">
      <c r="A11" s="42"/>
      <c r="B11" s="59" t="s">
        <v>48</v>
      </c>
      <c r="C11" s="59"/>
      <c r="D11" s="59"/>
    </row>
    <row r="12" spans="1:4" ht="14.25" customHeight="1" x14ac:dyDescent="0.25">
      <c r="A12" s="42"/>
      <c r="B12" s="59" t="s">
        <v>49</v>
      </c>
      <c r="C12" s="59"/>
      <c r="D12" s="59"/>
    </row>
    <row r="13" spans="1:4" x14ac:dyDescent="0.25">
      <c r="A13" s="30"/>
      <c r="B13" s="26"/>
      <c r="C13" s="26"/>
      <c r="D13" s="26"/>
    </row>
    <row r="14" spans="1:4" x14ac:dyDescent="0.25">
      <c r="A14" s="62" t="s">
        <v>17</v>
      </c>
      <c r="B14" s="62"/>
      <c r="C14" s="62"/>
      <c r="D14" s="62"/>
    </row>
    <row r="15" spans="1:4" x14ac:dyDescent="0.25">
      <c r="A15" s="63" t="s">
        <v>18</v>
      </c>
      <c r="B15" s="63"/>
      <c r="C15" s="63"/>
      <c r="D15" s="63"/>
    </row>
    <row r="16" spans="1:4" x14ac:dyDescent="0.25">
      <c r="A16" s="52" t="s">
        <v>35</v>
      </c>
      <c r="B16" s="64" t="s">
        <v>39</v>
      </c>
      <c r="C16" s="1" t="s">
        <v>15</v>
      </c>
      <c r="D16" s="2" t="s">
        <v>32</v>
      </c>
    </row>
    <row r="17" spans="1:9" x14ac:dyDescent="0.25">
      <c r="A17" s="54"/>
      <c r="B17" s="65"/>
      <c r="C17" s="1" t="s">
        <v>16</v>
      </c>
      <c r="D17" s="3" t="s">
        <v>16</v>
      </c>
    </row>
    <row r="18" spans="1:9" x14ac:dyDescent="0.25">
      <c r="A18" s="4">
        <v>1</v>
      </c>
      <c r="B18" s="41">
        <v>2</v>
      </c>
      <c r="C18" s="5">
        <v>3</v>
      </c>
      <c r="D18" s="3">
        <v>3</v>
      </c>
    </row>
    <row r="19" spans="1:9" x14ac:dyDescent="0.25">
      <c r="A19" s="25"/>
      <c r="B19" s="33" t="s">
        <v>45</v>
      </c>
      <c r="C19" s="5"/>
      <c r="D19" s="36">
        <v>21442</v>
      </c>
    </row>
    <row r="20" spans="1:9" x14ac:dyDescent="0.25">
      <c r="A20" s="9"/>
      <c r="B20" s="23" t="s">
        <v>33</v>
      </c>
      <c r="C20" s="20" t="s">
        <v>19</v>
      </c>
      <c r="D20" s="21">
        <f>4179110+1</f>
        <v>4179111</v>
      </c>
    </row>
    <row r="21" spans="1:9" x14ac:dyDescent="0.25">
      <c r="A21" s="9"/>
      <c r="B21" s="19" t="s">
        <v>36</v>
      </c>
      <c r="C21" s="20"/>
      <c r="D21" s="21">
        <f>D20+D19</f>
        <v>4200553</v>
      </c>
      <c r="F21" s="32"/>
    </row>
    <row r="22" spans="1:9" x14ac:dyDescent="0.25">
      <c r="A22" s="9"/>
      <c r="B22" s="40"/>
      <c r="C22" s="7"/>
      <c r="D22" s="8"/>
    </row>
    <row r="23" spans="1:9" x14ac:dyDescent="0.25">
      <c r="A23" s="9"/>
      <c r="B23" s="22" t="s">
        <v>34</v>
      </c>
      <c r="C23" s="20" t="s">
        <v>19</v>
      </c>
      <c r="D23" s="21">
        <f>4200552+1</f>
        <v>4200553</v>
      </c>
    </row>
    <row r="24" spans="1:9" x14ac:dyDescent="0.25">
      <c r="A24" s="9" t="s">
        <v>0</v>
      </c>
      <c r="B24" s="51" t="s">
        <v>1</v>
      </c>
      <c r="C24" s="20" t="e">
        <f>C25+C31+C39+C43</f>
        <v>#REF!</v>
      </c>
      <c r="D24" s="21">
        <f>D25+D31+D39+D43</f>
        <v>4200553</v>
      </c>
    </row>
    <row r="25" spans="1:9" ht="19.5" customHeight="1" x14ac:dyDescent="0.25">
      <c r="A25" s="52" t="s">
        <v>2</v>
      </c>
      <c r="B25" s="45" t="s">
        <v>3</v>
      </c>
      <c r="C25" s="55" t="s">
        <v>20</v>
      </c>
      <c r="D25" s="57">
        <f>D27+D28+D29+D30</f>
        <v>339462</v>
      </c>
      <c r="F25" s="27"/>
    </row>
    <row r="26" spans="1:9" x14ac:dyDescent="0.25">
      <c r="A26" s="53"/>
      <c r="B26" s="46" t="s">
        <v>4</v>
      </c>
      <c r="C26" s="56"/>
      <c r="D26" s="58"/>
    </row>
    <row r="27" spans="1:9" ht="31.5" x14ac:dyDescent="0.25">
      <c r="A27" s="53"/>
      <c r="B27" s="10" t="s">
        <v>5</v>
      </c>
      <c r="C27" s="39" t="s">
        <v>21</v>
      </c>
      <c r="D27" s="8">
        <v>45000</v>
      </c>
      <c r="I27" s="27"/>
    </row>
    <row r="28" spans="1:9" ht="31.5" hidden="1" x14ac:dyDescent="0.25">
      <c r="A28" s="53"/>
      <c r="B28" s="6" t="s">
        <v>6</v>
      </c>
      <c r="C28" s="38" t="s">
        <v>22</v>
      </c>
      <c r="D28" s="8">
        <f>50000-50000</f>
        <v>0</v>
      </c>
    </row>
    <row r="29" spans="1:9" ht="32.25" customHeight="1" x14ac:dyDescent="0.25">
      <c r="A29" s="53"/>
      <c r="B29" s="10" t="s">
        <v>51</v>
      </c>
      <c r="C29" s="38"/>
      <c r="D29" s="35">
        <v>277741</v>
      </c>
    </row>
    <row r="30" spans="1:9" ht="32.25" customHeight="1" x14ac:dyDescent="0.25">
      <c r="A30" s="54"/>
      <c r="B30" s="10" t="s">
        <v>52</v>
      </c>
      <c r="C30" s="38"/>
      <c r="D30" s="35">
        <v>16721</v>
      </c>
    </row>
    <row r="31" spans="1:9" ht="33.75" customHeight="1" x14ac:dyDescent="0.25">
      <c r="A31" s="69" t="s">
        <v>7</v>
      </c>
      <c r="B31" s="47" t="s">
        <v>37</v>
      </c>
      <c r="C31" s="72" t="e">
        <f>C33+C37+C38</f>
        <v>#REF!</v>
      </c>
      <c r="D31" s="57">
        <f>D33+D37+D38</f>
        <v>3569592</v>
      </c>
    </row>
    <row r="32" spans="1:9" ht="17.25" customHeight="1" x14ac:dyDescent="0.25">
      <c r="A32" s="70"/>
      <c r="B32" s="48" t="s">
        <v>8</v>
      </c>
      <c r="C32" s="73"/>
      <c r="D32" s="58"/>
    </row>
    <row r="33" spans="1:4" ht="36" customHeight="1" x14ac:dyDescent="0.25">
      <c r="A33" s="70"/>
      <c r="B33" s="43" t="s">
        <v>41</v>
      </c>
      <c r="C33" s="12" t="e">
        <f>C34+C35+C36+#REF!</f>
        <v>#REF!</v>
      </c>
      <c r="D33" s="21">
        <f>D34+D35+D36</f>
        <v>3241592</v>
      </c>
    </row>
    <row r="34" spans="1:4" ht="119.25" customHeight="1" x14ac:dyDescent="0.25">
      <c r="A34" s="70"/>
      <c r="B34" s="11" t="s">
        <v>42</v>
      </c>
      <c r="C34" s="13" t="s">
        <v>23</v>
      </c>
      <c r="D34" s="8">
        <v>1381592</v>
      </c>
    </row>
    <row r="35" spans="1:4" ht="47.25" x14ac:dyDescent="0.25">
      <c r="A35" s="70"/>
      <c r="B35" s="14" t="s">
        <v>38</v>
      </c>
      <c r="C35" s="13" t="s">
        <v>24</v>
      </c>
      <c r="D35" s="8">
        <f>800000+50000+10000</f>
        <v>860000</v>
      </c>
    </row>
    <row r="36" spans="1:4" x14ac:dyDescent="0.25">
      <c r="A36" s="70"/>
      <c r="B36" s="14" t="s">
        <v>13</v>
      </c>
      <c r="C36" s="13" t="s">
        <v>25</v>
      </c>
      <c r="D36" s="8">
        <v>1000000</v>
      </c>
    </row>
    <row r="37" spans="1:4" ht="31.15" customHeight="1" x14ac:dyDescent="0.25">
      <c r="A37" s="70"/>
      <c r="B37" s="44" t="s">
        <v>44</v>
      </c>
      <c r="C37" s="13" t="s">
        <v>26</v>
      </c>
      <c r="D37" s="8">
        <v>20000</v>
      </c>
    </row>
    <row r="38" spans="1:4" x14ac:dyDescent="0.25">
      <c r="A38" s="71"/>
      <c r="B38" s="44" t="s">
        <v>43</v>
      </c>
      <c r="C38" s="13" t="s">
        <v>27</v>
      </c>
      <c r="D38" s="8">
        <v>308000</v>
      </c>
    </row>
    <row r="39" spans="1:4" x14ac:dyDescent="0.25">
      <c r="A39" s="69" t="s">
        <v>9</v>
      </c>
      <c r="B39" s="49" t="s">
        <v>10</v>
      </c>
      <c r="C39" s="74" t="s">
        <v>28</v>
      </c>
      <c r="D39" s="57">
        <f>D41+D42</f>
        <v>55941</v>
      </c>
    </row>
    <row r="40" spans="1:4" x14ac:dyDescent="0.25">
      <c r="A40" s="71"/>
      <c r="B40" s="50" t="s">
        <v>4</v>
      </c>
      <c r="C40" s="75"/>
      <c r="D40" s="58"/>
    </row>
    <row r="41" spans="1:4" ht="47.25" x14ac:dyDescent="0.25">
      <c r="A41" s="37"/>
      <c r="B41" s="16" t="s">
        <v>40</v>
      </c>
      <c r="C41" s="13" t="s">
        <v>29</v>
      </c>
      <c r="D41" s="8">
        <f>55940+1</f>
        <v>55941</v>
      </c>
    </row>
    <row r="42" spans="1:4" ht="47.25" hidden="1" x14ac:dyDescent="0.25">
      <c r="A42" s="31"/>
      <c r="B42" s="17" t="s">
        <v>14</v>
      </c>
      <c r="C42" s="13" t="s">
        <v>30</v>
      </c>
      <c r="D42" s="8">
        <f>10000-10000</f>
        <v>0</v>
      </c>
    </row>
    <row r="43" spans="1:4" x14ac:dyDescent="0.25">
      <c r="A43" s="24" t="s">
        <v>11</v>
      </c>
      <c r="B43" s="15" t="s">
        <v>12</v>
      </c>
      <c r="C43" s="18" t="s">
        <v>31</v>
      </c>
      <c r="D43" s="8">
        <v>235558</v>
      </c>
    </row>
    <row r="44" spans="1:4" x14ac:dyDescent="0.25">
      <c r="A44" s="66"/>
      <c r="B44" s="67"/>
      <c r="C44" s="67"/>
      <c r="D44" s="67"/>
    </row>
    <row r="45" spans="1:4" x14ac:dyDescent="0.25">
      <c r="A45" s="68"/>
      <c r="B45" s="68"/>
      <c r="C45" s="68"/>
      <c r="D45" s="68"/>
    </row>
    <row r="46" spans="1:4" x14ac:dyDescent="0.25">
      <c r="A46" s="68"/>
      <c r="B46" s="68"/>
      <c r="C46" s="68"/>
      <c r="D46" s="68"/>
    </row>
  </sheetData>
  <mergeCells count="23">
    <mergeCell ref="A44:D46"/>
    <mergeCell ref="A31:A38"/>
    <mergeCell ref="C31:C32"/>
    <mergeCell ref="D31:D32"/>
    <mergeCell ref="A39:A40"/>
    <mergeCell ref="C39:C40"/>
    <mergeCell ref="D39:D40"/>
    <mergeCell ref="A1:D4"/>
    <mergeCell ref="A14:D14"/>
    <mergeCell ref="A15:D15"/>
    <mergeCell ref="A16:A17"/>
    <mergeCell ref="B16:B17"/>
    <mergeCell ref="A25:A30"/>
    <mergeCell ref="C25:C26"/>
    <mergeCell ref="D25:D26"/>
    <mergeCell ref="B5:D5"/>
    <mergeCell ref="B6:D6"/>
    <mergeCell ref="B7:D7"/>
    <mergeCell ref="B8:D8"/>
    <mergeCell ref="B9:D9"/>
    <mergeCell ref="B10:D10"/>
    <mergeCell ref="B11:D11"/>
    <mergeCell ref="B12:D12"/>
  </mergeCells>
  <pageMargins left="0.39370078740157483" right="0.23622047244094491" top="0.35433070866141736" bottom="0.19685039370078741" header="0.31496062992125984" footer="0.905511811023622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программа от 10.09</vt:lpstr>
      <vt:lpstr>'программа от 10.09'!Область_печати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2020-12-19T09:18:31Z</dcterms:modified>
</cp:coreProperties>
</file>