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16485" windowHeight="9315"/>
  </bookViews>
  <sheets>
    <sheet name="Приложение № 2.4" sheetId="1" r:id="rId1"/>
  </sheets>
  <definedNames>
    <definedName name="_xlnm.Print_Area" localSheetId="0">'Приложение № 2.4'!$A$1:$F$15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C10" i="1"/>
  <c r="C9" i="1"/>
  <c r="C13" i="1" l="1"/>
  <c r="D9" i="1" s="1"/>
  <c r="E9" i="1" s="1"/>
  <c r="F9" i="1" s="1"/>
  <c r="D10" i="1" l="1"/>
  <c r="E10" i="1" s="1"/>
  <c r="C15" i="1"/>
  <c r="D12" i="1"/>
  <c r="E12" i="1" s="1"/>
  <c r="F12" i="1" s="1"/>
  <c r="D11" i="1"/>
  <c r="E11" i="1" s="1"/>
  <c r="F11" i="1" s="1"/>
  <c r="E13" i="1" l="1"/>
  <c r="E15" i="1" s="1"/>
  <c r="F10" i="1"/>
  <c r="F13" i="1" s="1"/>
  <c r="F15" i="1" s="1"/>
</calcChain>
</file>

<file path=xl/sharedStrings.xml><?xml version="1.0" encoding="utf-8"?>
<sst xmlns="http://schemas.openxmlformats.org/spreadsheetml/2006/main" count="20" uniqueCount="20">
  <si>
    <t>110 720</t>
  </si>
  <si>
    <t>110 730</t>
  </si>
  <si>
    <t xml:space="preserve">Оплата освещения помещений </t>
  </si>
  <si>
    <t>110 740</t>
  </si>
  <si>
    <t xml:space="preserve">Оплата водоснабжения помещений </t>
  </si>
  <si>
    <t xml:space="preserve">Оплата газа </t>
  </si>
  <si>
    <t>ИТОГО</t>
  </si>
  <si>
    <t>Наименование статьи</t>
  </si>
  <si>
    <t>Оплата тепловой энергии</t>
  </si>
  <si>
    <t>Всего по оплате коммунальных услуг</t>
  </si>
  <si>
    <t>Код статьи</t>
  </si>
  <si>
    <t>Оплата льгот по коммунальным услугам  (льготы по коммунальным услугам,  услугам жилищного фонда и услугам связи)</t>
  </si>
  <si>
    <t>Приложение № 5</t>
  </si>
  <si>
    <t>Предельный размер задолженности местного бюджета г. Тирасполь за потребляемые коммунальные услуги на 2021 год</t>
  </si>
  <si>
    <t>к Решению Тираспольского городского Совета</t>
  </si>
  <si>
    <t>народных депутатов</t>
  </si>
  <si>
    <t>Предельные расходы без учета расходов по социально защищенным направлениям          (согласно Приложению №3 к Закону ПМР "О республиканском бюджете на 2021 год")</t>
  </si>
  <si>
    <t xml:space="preserve">Предельный размер задолженности   </t>
  </si>
  <si>
    <t>Расходы  (план финансирования) в составе расходов по прочим направлениям за счет доходов, не имеющих целевого назначения</t>
  </si>
  <si>
    <t>№ 18 от 11 февраля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</si>
</sst>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164" fontId="3" fillId="0" borderId="1" xfId="1" applyNumberFormat="1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Border="1" applyAlignment="1">
      <alignment horizontal="center"/>
    </xf>
    <xf numFmtId="164" fontId="3" fillId="0" borderId="0" xfId="1" applyNumberFormat="1" applyFont="1"/>
    <xf numFmtId="0" fontId="5" fillId="0" borderId="0" xfId="0" applyFont="1"/>
    <xf numFmtId="164" fontId="5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3" fontId="2" fillId="0" borderId="0" xfId="0" applyNumberFormat="1" applyFont="1" applyBorder="1"/>
    <xf numFmtId="3" fontId="2" fillId="0" borderId="0" xfId="0" applyNumberFormat="1" applyFont="1"/>
    <xf numFmtId="3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tabSelected="1" view="pageBreakPreview" zoomScale="60" zoomScaleNormal="60" workbookViewId="0">
      <pane xSplit="3" ySplit="8" topLeftCell="E9" activePane="bottomRight" state="frozenSplit"/>
      <selection pane="topRight" activeCell="G1" sqref="G1"/>
      <selection pane="bottomLeft" activeCell="A8" sqref="A8"/>
      <selection pane="bottomRight" activeCell="L21" sqref="L21"/>
    </sheetView>
  </sheetViews>
  <sheetFormatPr defaultColWidth="9.140625" defaultRowHeight="15.75" x14ac:dyDescent="0.25"/>
  <cols>
    <col min="1" max="1" width="12.42578125" style="9" bestFit="1" customWidth="1"/>
    <col min="2" max="2" width="36.28515625" style="3" customWidth="1"/>
    <col min="3" max="3" width="34.140625" style="3" customWidth="1"/>
    <col min="4" max="4" width="34.140625" style="3" hidden="1" customWidth="1"/>
    <col min="5" max="5" width="34" style="3" customWidth="1"/>
    <col min="6" max="6" width="26.7109375" style="3" customWidth="1"/>
    <col min="7" max="7" width="12.28515625" style="3" bestFit="1" customWidth="1"/>
    <col min="8" max="8" width="9.85546875" style="3" bestFit="1" customWidth="1"/>
    <col min="9" max="9" width="11.140625" style="3" customWidth="1"/>
    <col min="10" max="10" width="10.5703125" style="3" customWidth="1"/>
    <col min="11" max="11" width="9.140625" style="3"/>
    <col min="12" max="12" width="13.42578125" style="3" customWidth="1"/>
    <col min="13" max="16" width="9.140625" style="3"/>
    <col min="17" max="17" width="13.140625" style="3" customWidth="1"/>
    <col min="18" max="21" width="9.140625" style="3"/>
    <col min="22" max="22" width="13.140625" style="3" customWidth="1"/>
    <col min="23" max="26" width="9.140625" style="3"/>
    <col min="27" max="27" width="13.42578125" style="3" customWidth="1"/>
    <col min="28" max="31" width="9.140625" style="3"/>
    <col min="32" max="32" width="12.5703125" style="3" bestFit="1" customWidth="1"/>
    <col min="33" max="16384" width="9.140625" style="3"/>
  </cols>
  <sheetData>
    <row r="1" spans="1:32" x14ac:dyDescent="0.25">
      <c r="A1" s="31" t="s">
        <v>12</v>
      </c>
      <c r="B1" s="31"/>
      <c r="C1" s="31"/>
      <c r="D1" s="31"/>
      <c r="E1" s="31"/>
      <c r="F1" s="31"/>
    </row>
    <row r="2" spans="1:32" x14ac:dyDescent="0.25">
      <c r="A2" s="31" t="s">
        <v>14</v>
      </c>
      <c r="B2" s="31"/>
      <c r="C2" s="31"/>
      <c r="D2" s="31"/>
      <c r="E2" s="31"/>
      <c r="F2" s="31"/>
    </row>
    <row r="3" spans="1:32" x14ac:dyDescent="0.25">
      <c r="A3" s="31" t="s">
        <v>15</v>
      </c>
      <c r="B3" s="31"/>
      <c r="C3" s="31"/>
      <c r="D3" s="31"/>
      <c r="E3" s="31"/>
      <c r="F3" s="31"/>
    </row>
    <row r="4" spans="1:32" x14ac:dyDescent="0.25">
      <c r="A4" s="31" t="s">
        <v>19</v>
      </c>
      <c r="B4" s="31"/>
      <c r="C4" s="31"/>
      <c r="D4" s="31"/>
      <c r="E4" s="31"/>
      <c r="F4" s="31"/>
    </row>
    <row r="5" spans="1:32" ht="29.25" customHeight="1" x14ac:dyDescent="0.25">
      <c r="A5" s="32" t="s">
        <v>13</v>
      </c>
      <c r="B5" s="32"/>
      <c r="C5" s="32"/>
      <c r="D5" s="32"/>
      <c r="E5" s="32"/>
      <c r="F5" s="32"/>
    </row>
    <row r="7" spans="1:32" ht="15.75" customHeight="1" x14ac:dyDescent="0.25">
      <c r="A7" s="29" t="s">
        <v>10</v>
      </c>
      <c r="B7" s="29" t="s">
        <v>7</v>
      </c>
      <c r="C7" s="30" t="s">
        <v>16</v>
      </c>
      <c r="D7" s="15"/>
      <c r="E7" s="30" t="s">
        <v>18</v>
      </c>
      <c r="F7" s="30" t="s">
        <v>17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2" ht="100.5" customHeight="1" x14ac:dyDescent="0.25">
      <c r="A8" s="29"/>
      <c r="B8" s="29"/>
      <c r="C8" s="30"/>
      <c r="D8" s="15"/>
      <c r="E8" s="30"/>
      <c r="F8" s="30"/>
    </row>
    <row r="9" spans="1:32" ht="24" customHeight="1" x14ac:dyDescent="0.25">
      <c r="A9" s="12" t="s">
        <v>0</v>
      </c>
      <c r="B9" s="1" t="s">
        <v>8</v>
      </c>
      <c r="C9" s="21">
        <f>10157659-108791-221297-80172</f>
        <v>9747399</v>
      </c>
      <c r="D9" s="22">
        <f>C9/$C$13</f>
        <v>0.66577783806667179</v>
      </c>
      <c r="E9" s="21">
        <f>$D$13*D9</f>
        <v>1364636.1795733622</v>
      </c>
      <c r="F9" s="21">
        <f>C9-E9</f>
        <v>8382762.8204266373</v>
      </c>
      <c r="G9" s="16"/>
      <c r="H9" s="16"/>
      <c r="I9" s="16"/>
      <c r="J9" s="17"/>
      <c r="K9" s="17"/>
      <c r="L9" s="18"/>
      <c r="Q9" s="8"/>
      <c r="V9" s="8"/>
      <c r="AA9" s="8"/>
      <c r="AF9" s="8"/>
    </row>
    <row r="10" spans="1:32" x14ac:dyDescent="0.25">
      <c r="A10" s="12" t="s">
        <v>1</v>
      </c>
      <c r="B10" s="1" t="s">
        <v>2</v>
      </c>
      <c r="C10" s="21">
        <f>2696851-35700-14398-47315</f>
        <v>2599438</v>
      </c>
      <c r="D10" s="22">
        <f t="shared" ref="D10:D12" si="0">C10/$C$13</f>
        <v>0.17754974550937672</v>
      </c>
      <c r="E10" s="21">
        <f t="shared" ref="E10:E12" si="1">$D$13*D10</f>
        <v>363921.40522387781</v>
      </c>
      <c r="F10" s="21">
        <f t="shared" ref="F10:F12" si="2">C10-E10</f>
        <v>2235516.5947761224</v>
      </c>
      <c r="G10" s="16"/>
      <c r="H10" s="16"/>
      <c r="I10" s="16"/>
      <c r="J10" s="17"/>
      <c r="K10" s="17"/>
      <c r="L10" s="18"/>
      <c r="Q10" s="8"/>
      <c r="V10" s="8"/>
      <c r="AA10" s="8"/>
      <c r="AF10" s="8"/>
    </row>
    <row r="11" spans="1:32" ht="31.5" x14ac:dyDescent="0.25">
      <c r="A11" s="12" t="s">
        <v>3</v>
      </c>
      <c r="B11" s="1" t="s">
        <v>4</v>
      </c>
      <c r="C11" s="21">
        <f>2300339-27062-17437-41865</f>
        <v>2213975</v>
      </c>
      <c r="D11" s="22">
        <f t="shared" si="0"/>
        <v>0.15122141701941816</v>
      </c>
      <c r="E11" s="21">
        <f t="shared" si="1"/>
        <v>309956.57258628012</v>
      </c>
      <c r="F11" s="21">
        <f t="shared" si="2"/>
        <v>1904018.4274137199</v>
      </c>
      <c r="G11" s="16"/>
      <c r="H11" s="16"/>
      <c r="I11" s="16"/>
      <c r="J11" s="17"/>
      <c r="K11" s="17"/>
      <c r="L11" s="18"/>
      <c r="Q11" s="8"/>
      <c r="V11" s="8"/>
      <c r="AA11" s="8"/>
      <c r="AF11" s="8"/>
    </row>
    <row r="12" spans="1:32" x14ac:dyDescent="0.25">
      <c r="A12" s="13">
        <v>110780</v>
      </c>
      <c r="B12" s="1" t="s">
        <v>5</v>
      </c>
      <c r="C12" s="21">
        <v>79806</v>
      </c>
      <c r="D12" s="22">
        <f t="shared" si="0"/>
        <v>5.4509994045333328E-3</v>
      </c>
      <c r="E12" s="21">
        <f t="shared" si="1"/>
        <v>11172.842616479713</v>
      </c>
      <c r="F12" s="21">
        <f t="shared" si="2"/>
        <v>68633.157383520287</v>
      </c>
      <c r="G12" s="16"/>
      <c r="H12" s="16"/>
      <c r="I12" s="16"/>
      <c r="J12" s="17"/>
      <c r="K12" s="17"/>
      <c r="L12" s="18"/>
      <c r="Q12" s="8"/>
      <c r="V12" s="8"/>
      <c r="AA12" s="8"/>
      <c r="AF12" s="8"/>
    </row>
    <row r="13" spans="1:32" s="6" customFormat="1" x14ac:dyDescent="0.25">
      <c r="A13" s="27" t="s">
        <v>9</v>
      </c>
      <c r="B13" s="27"/>
      <c r="C13" s="23">
        <f>C9+C10+C11+C12</f>
        <v>14640618</v>
      </c>
      <c r="D13" s="23">
        <v>2049687</v>
      </c>
      <c r="E13" s="23">
        <f t="shared" ref="E13:F13" si="3">E9+E10+E11+E12</f>
        <v>2049686.9999999998</v>
      </c>
      <c r="F13" s="23">
        <f t="shared" si="3"/>
        <v>12590931</v>
      </c>
      <c r="G13" s="19"/>
      <c r="H13" s="19"/>
      <c r="I13" s="16"/>
      <c r="J13" s="17"/>
      <c r="K13" s="17"/>
      <c r="L13" s="18"/>
      <c r="Q13" s="7"/>
      <c r="V13" s="7"/>
      <c r="AA13" s="7"/>
      <c r="AF13" s="7"/>
    </row>
    <row r="14" spans="1:32" s="6" customFormat="1" ht="63" x14ac:dyDescent="0.25">
      <c r="A14" s="14">
        <v>110770</v>
      </c>
      <c r="B14" s="2" t="s">
        <v>11</v>
      </c>
      <c r="C14" s="21">
        <v>4652832</v>
      </c>
      <c r="D14" s="21"/>
      <c r="E14" s="21">
        <v>4652832</v>
      </c>
      <c r="F14" s="21">
        <v>0</v>
      </c>
      <c r="G14" s="19"/>
      <c r="H14" s="19"/>
      <c r="I14" s="16"/>
      <c r="J14" s="17"/>
      <c r="K14" s="17"/>
      <c r="L14" s="18"/>
    </row>
    <row r="15" spans="1:32" s="10" customFormat="1" x14ac:dyDescent="0.25">
      <c r="A15" s="28" t="s">
        <v>6</v>
      </c>
      <c r="B15" s="28"/>
      <c r="C15" s="24">
        <f>C13+C14</f>
        <v>19293450</v>
      </c>
      <c r="D15" s="24"/>
      <c r="E15" s="24">
        <f t="shared" ref="E15:F15" si="4">E13+E14</f>
        <v>6702519</v>
      </c>
      <c r="F15" s="24">
        <f t="shared" si="4"/>
        <v>12590931</v>
      </c>
      <c r="G15" s="20"/>
      <c r="H15" s="20"/>
      <c r="I15" s="16"/>
      <c r="J15" s="17"/>
      <c r="K15" s="17"/>
      <c r="L15" s="18"/>
    </row>
    <row r="16" spans="1:32" s="10" customFormat="1" x14ac:dyDescent="0.25">
      <c r="A16" s="4"/>
      <c r="B16" s="11"/>
      <c r="C16" s="11"/>
      <c r="D16" s="11"/>
    </row>
    <row r="17" spans="1:6" s="10" customFormat="1" x14ac:dyDescent="0.25">
      <c r="A17" s="4"/>
      <c r="C17" s="25"/>
      <c r="E17" s="25"/>
      <c r="F17" s="25"/>
    </row>
    <row r="18" spans="1:6" x14ac:dyDescent="0.25">
      <c r="C18" s="26"/>
      <c r="E18" s="26"/>
    </row>
    <row r="19" spans="1:6" x14ac:dyDescent="0.25">
      <c r="C19" s="26"/>
      <c r="E19" s="26"/>
      <c r="F19" s="26"/>
    </row>
    <row r="21" spans="1:6" x14ac:dyDescent="0.25">
      <c r="C21" s="26"/>
      <c r="E21" s="26"/>
    </row>
    <row r="22" spans="1:6" x14ac:dyDescent="0.25">
      <c r="E22" s="26"/>
    </row>
    <row r="23" spans="1:6" x14ac:dyDescent="0.25">
      <c r="E23" s="26"/>
    </row>
  </sheetData>
  <mergeCells count="12">
    <mergeCell ref="A13:B13"/>
    <mergeCell ref="A15:B15"/>
    <mergeCell ref="B7:B8"/>
    <mergeCell ref="C7:C8"/>
    <mergeCell ref="A1:F1"/>
    <mergeCell ref="A2:F2"/>
    <mergeCell ref="A3:F3"/>
    <mergeCell ref="A4:F4"/>
    <mergeCell ref="E7:E8"/>
    <mergeCell ref="F7:F8"/>
    <mergeCell ref="A5:F5"/>
    <mergeCell ref="A7:A8"/>
  </mergeCells>
  <pageMargins left="1.1811023622047245" right="0.27559055118110237" top="0.59055118110236227" bottom="0.39370078740157483" header="0" footer="0"/>
  <pageSetup paperSize="9" scale="75" firstPageNumber="204" orientation="landscape" useFirstPageNumber="1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2.4</vt:lpstr>
      <vt:lpstr>'Приложение № 2.4'!Область_печати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2021-02-11T14:43:11Z</dcterms:modified>
</cp:coreProperties>
</file>