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2340" yWindow="1380" windowWidth="20730" windowHeight="11760"/>
  </bookViews>
  <sheets>
    <sheet name="Приложение №3.1 (осн)" sheetId="1" r:id="rId1"/>
  </sheets>
  <definedNames>
    <definedName name="_xlnm.Print_Titles" localSheetId="0">'Приложение №3.1 (осн)'!$7:$7</definedName>
    <definedName name="_xlnm.Print_Area" localSheetId="0">'Приложение №3.1 (осн)'!$A$1:$C$55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1" l="1"/>
  <c r="C9" i="1"/>
  <c r="C51" i="1" l="1"/>
  <c r="C34" i="1"/>
  <c r="C31" i="1"/>
  <c r="C23" i="1"/>
  <c r="C17" i="1"/>
  <c r="C8" i="1" l="1"/>
  <c r="C55" i="1" l="1"/>
</calcChain>
</file>

<file path=xl/sharedStrings.xml><?xml version="1.0" encoding="utf-8"?>
<sst xmlns="http://schemas.openxmlformats.org/spreadsheetml/2006/main" count="44" uniqueCount="44">
  <si>
    <t>Код</t>
  </si>
  <si>
    <t>Наименование групп, подгрупп, статей и подстатей доходов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</si>
  <si>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</si>
  <si>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</si>
  <si>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</si>
  <si>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</si>
  <si>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</si>
  <si>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</si>
  <si>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</si>
  <si>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</si>
  <si>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</si>
  <si>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</si>
  <si>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</si>
  <si>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</si>
  <si>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</si>
  <si>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</si>
  <si>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</si>
  <si>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</si>
  <si>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</si>
  <si>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</si>
  <si>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</si>
  <si>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</si>
  <si>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</si>
  <si>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</si>
  <si>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</si>
  <si>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</si>
  <si>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</si>
  <si>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</si>
  <si>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</si>
  <si>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</si>
  <si>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</si>
  <si>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</si>
  <si>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</si>
  <si>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</si>
  <si>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</si>
  <si>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</si>
  <si>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</si>
  <si>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</si>
  <si>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Доходы местного бюджета города Тирасполь в разрезе основных видов налоговых, неналоговых и иных обязательных платежей на 2022 год</t>
  </si>
  <si>
    <t>2022 год</t>
  </si>
  <si>
    <t xml:space="preserve">к Решению Тираспольского городского </t>
  </si>
  <si>
    <t xml:space="preserve">Совета народных депутатов </t>
  </si>
  <si>
    <t>Приложение № 2</t>
  </si>
  <si>
    <t xml:space="preserve">№ 2 от 17 февраля 2022 г.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</si>
</sst>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66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3" borderId="4" xfId="0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3" fontId="7" fillId="0" borderId="0" xfId="0" applyNumberFormat="1" applyFont="1"/>
    <xf numFmtId="0" fontId="4" fillId="2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B4" sqref="B4:C4"/>
    </sheetView>
  </sheetViews>
  <sheetFormatPr defaultRowHeight="15.75" x14ac:dyDescent="0.25"/>
  <cols>
    <col min="1" max="1" width="9" style="2" bestFit="1" customWidth="1"/>
    <col min="2" max="2" width="42.140625" style="1" customWidth="1"/>
    <col min="3" max="3" width="15.7109375" style="3" bestFit="1" customWidth="1"/>
    <col min="4" max="4" width="5" style="4" customWidth="1"/>
    <col min="5" max="162" width="9.140625" style="4"/>
    <col min="163" max="163" width="7.85546875" style="4" customWidth="1"/>
    <col min="164" max="164" width="62.7109375" style="4" customWidth="1"/>
    <col min="165" max="165" width="14.42578125" style="4" customWidth="1"/>
    <col min="166" max="166" width="13.7109375" style="4" customWidth="1"/>
    <col min="167" max="167" width="14.5703125" style="4" customWidth="1"/>
    <col min="168" max="168" width="14" style="4" customWidth="1"/>
    <col min="169" max="170" width="13.42578125" style="4" bestFit="1" customWidth="1"/>
    <col min="171" max="171" width="15.42578125" style="4" customWidth="1"/>
    <col min="172" max="172" width="13.42578125" style="4" bestFit="1" customWidth="1"/>
    <col min="173" max="173" width="14" style="4" customWidth="1"/>
    <col min="174" max="174" width="18.5703125" style="4" customWidth="1"/>
    <col min="175" max="175" width="8.140625" style="4" bestFit="1" customWidth="1"/>
    <col min="176" max="418" width="9.140625" style="4"/>
    <col min="419" max="419" width="7.85546875" style="4" customWidth="1"/>
    <col min="420" max="420" width="62.7109375" style="4" customWidth="1"/>
    <col min="421" max="421" width="14.42578125" style="4" customWidth="1"/>
    <col min="422" max="422" width="13.7109375" style="4" customWidth="1"/>
    <col min="423" max="423" width="14.5703125" style="4" customWidth="1"/>
    <col min="424" max="424" width="14" style="4" customWidth="1"/>
    <col min="425" max="426" width="13.42578125" style="4" bestFit="1" customWidth="1"/>
    <col min="427" max="427" width="15.42578125" style="4" customWidth="1"/>
    <col min="428" max="428" width="13.42578125" style="4" bestFit="1" customWidth="1"/>
    <col min="429" max="429" width="14" style="4" customWidth="1"/>
    <col min="430" max="430" width="18.5703125" style="4" customWidth="1"/>
    <col min="431" max="431" width="8.140625" style="4" bestFit="1" customWidth="1"/>
    <col min="432" max="674" width="9.140625" style="4"/>
    <col min="675" max="675" width="7.85546875" style="4" customWidth="1"/>
    <col min="676" max="676" width="62.7109375" style="4" customWidth="1"/>
    <col min="677" max="677" width="14.42578125" style="4" customWidth="1"/>
    <col min="678" max="678" width="13.7109375" style="4" customWidth="1"/>
    <col min="679" max="679" width="14.5703125" style="4" customWidth="1"/>
    <col min="680" max="680" width="14" style="4" customWidth="1"/>
    <col min="681" max="682" width="13.42578125" style="4" bestFit="1" customWidth="1"/>
    <col min="683" max="683" width="15.42578125" style="4" customWidth="1"/>
    <col min="684" max="684" width="13.42578125" style="4" bestFit="1" customWidth="1"/>
    <col min="685" max="685" width="14" style="4" customWidth="1"/>
    <col min="686" max="686" width="18.5703125" style="4" customWidth="1"/>
    <col min="687" max="687" width="8.140625" style="4" bestFit="1" customWidth="1"/>
    <col min="688" max="930" width="9.140625" style="4"/>
    <col min="931" max="931" width="7.85546875" style="4" customWidth="1"/>
    <col min="932" max="932" width="62.7109375" style="4" customWidth="1"/>
    <col min="933" max="933" width="14.42578125" style="4" customWidth="1"/>
    <col min="934" max="934" width="13.7109375" style="4" customWidth="1"/>
    <col min="935" max="935" width="14.5703125" style="4" customWidth="1"/>
    <col min="936" max="936" width="14" style="4" customWidth="1"/>
    <col min="937" max="938" width="13.42578125" style="4" bestFit="1" customWidth="1"/>
    <col min="939" max="939" width="15.42578125" style="4" customWidth="1"/>
    <col min="940" max="940" width="13.42578125" style="4" bestFit="1" customWidth="1"/>
    <col min="941" max="941" width="14" style="4" customWidth="1"/>
    <col min="942" max="942" width="18.5703125" style="4" customWidth="1"/>
    <col min="943" max="943" width="8.140625" style="4" bestFit="1" customWidth="1"/>
    <col min="944" max="1186" width="9.140625" style="4"/>
    <col min="1187" max="1187" width="7.85546875" style="4" customWidth="1"/>
    <col min="1188" max="1188" width="62.7109375" style="4" customWidth="1"/>
    <col min="1189" max="1189" width="14.42578125" style="4" customWidth="1"/>
    <col min="1190" max="1190" width="13.7109375" style="4" customWidth="1"/>
    <col min="1191" max="1191" width="14.5703125" style="4" customWidth="1"/>
    <col min="1192" max="1192" width="14" style="4" customWidth="1"/>
    <col min="1193" max="1194" width="13.42578125" style="4" bestFit="1" customWidth="1"/>
    <col min="1195" max="1195" width="15.42578125" style="4" customWidth="1"/>
    <col min="1196" max="1196" width="13.42578125" style="4" bestFit="1" customWidth="1"/>
    <col min="1197" max="1197" width="14" style="4" customWidth="1"/>
    <col min="1198" max="1198" width="18.5703125" style="4" customWidth="1"/>
    <col min="1199" max="1199" width="8.140625" style="4" bestFit="1" customWidth="1"/>
    <col min="1200" max="1442" width="9.140625" style="4"/>
    <col min="1443" max="1443" width="7.85546875" style="4" customWidth="1"/>
    <col min="1444" max="1444" width="62.7109375" style="4" customWidth="1"/>
    <col min="1445" max="1445" width="14.42578125" style="4" customWidth="1"/>
    <col min="1446" max="1446" width="13.7109375" style="4" customWidth="1"/>
    <col min="1447" max="1447" width="14.5703125" style="4" customWidth="1"/>
    <col min="1448" max="1448" width="14" style="4" customWidth="1"/>
    <col min="1449" max="1450" width="13.42578125" style="4" bestFit="1" customWidth="1"/>
    <col min="1451" max="1451" width="15.42578125" style="4" customWidth="1"/>
    <col min="1452" max="1452" width="13.42578125" style="4" bestFit="1" customWidth="1"/>
    <col min="1453" max="1453" width="14" style="4" customWidth="1"/>
    <col min="1454" max="1454" width="18.5703125" style="4" customWidth="1"/>
    <col min="1455" max="1455" width="8.140625" style="4" bestFit="1" customWidth="1"/>
    <col min="1456" max="1698" width="9.140625" style="4"/>
    <col min="1699" max="1699" width="7.85546875" style="4" customWidth="1"/>
    <col min="1700" max="1700" width="62.7109375" style="4" customWidth="1"/>
    <col min="1701" max="1701" width="14.42578125" style="4" customWidth="1"/>
    <col min="1702" max="1702" width="13.7109375" style="4" customWidth="1"/>
    <col min="1703" max="1703" width="14.5703125" style="4" customWidth="1"/>
    <col min="1704" max="1704" width="14" style="4" customWidth="1"/>
    <col min="1705" max="1706" width="13.42578125" style="4" bestFit="1" customWidth="1"/>
    <col min="1707" max="1707" width="15.42578125" style="4" customWidth="1"/>
    <col min="1708" max="1708" width="13.42578125" style="4" bestFit="1" customWidth="1"/>
    <col min="1709" max="1709" width="14" style="4" customWidth="1"/>
    <col min="1710" max="1710" width="18.5703125" style="4" customWidth="1"/>
    <col min="1711" max="1711" width="8.140625" style="4" bestFit="1" customWidth="1"/>
    <col min="1712" max="1954" width="9.140625" style="4"/>
    <col min="1955" max="1955" width="7.85546875" style="4" customWidth="1"/>
    <col min="1956" max="1956" width="62.7109375" style="4" customWidth="1"/>
    <col min="1957" max="1957" width="14.42578125" style="4" customWidth="1"/>
    <col min="1958" max="1958" width="13.7109375" style="4" customWidth="1"/>
    <col min="1959" max="1959" width="14.5703125" style="4" customWidth="1"/>
    <col min="1960" max="1960" width="14" style="4" customWidth="1"/>
    <col min="1961" max="1962" width="13.42578125" style="4" bestFit="1" customWidth="1"/>
    <col min="1963" max="1963" width="15.42578125" style="4" customWidth="1"/>
    <col min="1964" max="1964" width="13.42578125" style="4" bestFit="1" customWidth="1"/>
    <col min="1965" max="1965" width="14" style="4" customWidth="1"/>
    <col min="1966" max="1966" width="18.5703125" style="4" customWidth="1"/>
    <col min="1967" max="1967" width="8.140625" style="4" bestFit="1" customWidth="1"/>
    <col min="1968" max="2210" width="9.140625" style="4"/>
    <col min="2211" max="2211" width="7.85546875" style="4" customWidth="1"/>
    <col min="2212" max="2212" width="62.7109375" style="4" customWidth="1"/>
    <col min="2213" max="2213" width="14.42578125" style="4" customWidth="1"/>
    <col min="2214" max="2214" width="13.7109375" style="4" customWidth="1"/>
    <col min="2215" max="2215" width="14.5703125" style="4" customWidth="1"/>
    <col min="2216" max="2216" width="14" style="4" customWidth="1"/>
    <col min="2217" max="2218" width="13.42578125" style="4" bestFit="1" customWidth="1"/>
    <col min="2219" max="2219" width="15.42578125" style="4" customWidth="1"/>
    <col min="2220" max="2220" width="13.42578125" style="4" bestFit="1" customWidth="1"/>
    <col min="2221" max="2221" width="14" style="4" customWidth="1"/>
    <col min="2222" max="2222" width="18.5703125" style="4" customWidth="1"/>
    <col min="2223" max="2223" width="8.140625" style="4" bestFit="1" customWidth="1"/>
    <col min="2224" max="2466" width="9.140625" style="4"/>
    <col min="2467" max="2467" width="7.85546875" style="4" customWidth="1"/>
    <col min="2468" max="2468" width="62.7109375" style="4" customWidth="1"/>
    <col min="2469" max="2469" width="14.42578125" style="4" customWidth="1"/>
    <col min="2470" max="2470" width="13.7109375" style="4" customWidth="1"/>
    <col min="2471" max="2471" width="14.5703125" style="4" customWidth="1"/>
    <col min="2472" max="2472" width="14" style="4" customWidth="1"/>
    <col min="2473" max="2474" width="13.42578125" style="4" bestFit="1" customWidth="1"/>
    <col min="2475" max="2475" width="15.42578125" style="4" customWidth="1"/>
    <col min="2476" max="2476" width="13.42578125" style="4" bestFit="1" customWidth="1"/>
    <col min="2477" max="2477" width="14" style="4" customWidth="1"/>
    <col min="2478" max="2478" width="18.5703125" style="4" customWidth="1"/>
    <col min="2479" max="2479" width="8.140625" style="4" bestFit="1" customWidth="1"/>
    <col min="2480" max="2722" width="9.140625" style="4"/>
    <col min="2723" max="2723" width="7.85546875" style="4" customWidth="1"/>
    <col min="2724" max="2724" width="62.7109375" style="4" customWidth="1"/>
    <col min="2725" max="2725" width="14.42578125" style="4" customWidth="1"/>
    <col min="2726" max="2726" width="13.7109375" style="4" customWidth="1"/>
    <col min="2727" max="2727" width="14.5703125" style="4" customWidth="1"/>
    <col min="2728" max="2728" width="14" style="4" customWidth="1"/>
    <col min="2729" max="2730" width="13.42578125" style="4" bestFit="1" customWidth="1"/>
    <col min="2731" max="2731" width="15.42578125" style="4" customWidth="1"/>
    <col min="2732" max="2732" width="13.42578125" style="4" bestFit="1" customWidth="1"/>
    <col min="2733" max="2733" width="14" style="4" customWidth="1"/>
    <col min="2734" max="2734" width="18.5703125" style="4" customWidth="1"/>
    <col min="2735" max="2735" width="8.140625" style="4" bestFit="1" customWidth="1"/>
    <col min="2736" max="2978" width="9.140625" style="4"/>
    <col min="2979" max="2979" width="7.85546875" style="4" customWidth="1"/>
    <col min="2980" max="2980" width="62.7109375" style="4" customWidth="1"/>
    <col min="2981" max="2981" width="14.42578125" style="4" customWidth="1"/>
    <col min="2982" max="2982" width="13.7109375" style="4" customWidth="1"/>
    <col min="2983" max="2983" width="14.5703125" style="4" customWidth="1"/>
    <col min="2984" max="2984" width="14" style="4" customWidth="1"/>
    <col min="2985" max="2986" width="13.42578125" style="4" bestFit="1" customWidth="1"/>
    <col min="2987" max="2987" width="15.42578125" style="4" customWidth="1"/>
    <col min="2988" max="2988" width="13.42578125" style="4" bestFit="1" customWidth="1"/>
    <col min="2989" max="2989" width="14" style="4" customWidth="1"/>
    <col min="2990" max="2990" width="18.5703125" style="4" customWidth="1"/>
    <col min="2991" max="2991" width="8.140625" style="4" bestFit="1" customWidth="1"/>
    <col min="2992" max="3234" width="9.140625" style="4"/>
    <col min="3235" max="3235" width="7.85546875" style="4" customWidth="1"/>
    <col min="3236" max="3236" width="62.7109375" style="4" customWidth="1"/>
    <col min="3237" max="3237" width="14.42578125" style="4" customWidth="1"/>
    <col min="3238" max="3238" width="13.7109375" style="4" customWidth="1"/>
    <col min="3239" max="3239" width="14.5703125" style="4" customWidth="1"/>
    <col min="3240" max="3240" width="14" style="4" customWidth="1"/>
    <col min="3241" max="3242" width="13.42578125" style="4" bestFit="1" customWidth="1"/>
    <col min="3243" max="3243" width="15.42578125" style="4" customWidth="1"/>
    <col min="3244" max="3244" width="13.42578125" style="4" bestFit="1" customWidth="1"/>
    <col min="3245" max="3245" width="14" style="4" customWidth="1"/>
    <col min="3246" max="3246" width="18.5703125" style="4" customWidth="1"/>
    <col min="3247" max="3247" width="8.140625" style="4" bestFit="1" customWidth="1"/>
    <col min="3248" max="3490" width="9.140625" style="4"/>
    <col min="3491" max="3491" width="7.85546875" style="4" customWidth="1"/>
    <col min="3492" max="3492" width="62.7109375" style="4" customWidth="1"/>
    <col min="3493" max="3493" width="14.42578125" style="4" customWidth="1"/>
    <col min="3494" max="3494" width="13.7109375" style="4" customWidth="1"/>
    <col min="3495" max="3495" width="14.5703125" style="4" customWidth="1"/>
    <col min="3496" max="3496" width="14" style="4" customWidth="1"/>
    <col min="3497" max="3498" width="13.42578125" style="4" bestFit="1" customWidth="1"/>
    <col min="3499" max="3499" width="15.42578125" style="4" customWidth="1"/>
    <col min="3500" max="3500" width="13.42578125" style="4" bestFit="1" customWidth="1"/>
    <col min="3501" max="3501" width="14" style="4" customWidth="1"/>
    <col min="3502" max="3502" width="18.5703125" style="4" customWidth="1"/>
    <col min="3503" max="3503" width="8.140625" style="4" bestFit="1" customWidth="1"/>
    <col min="3504" max="3746" width="9.140625" style="4"/>
    <col min="3747" max="3747" width="7.85546875" style="4" customWidth="1"/>
    <col min="3748" max="3748" width="62.7109375" style="4" customWidth="1"/>
    <col min="3749" max="3749" width="14.42578125" style="4" customWidth="1"/>
    <col min="3750" max="3750" width="13.7109375" style="4" customWidth="1"/>
    <col min="3751" max="3751" width="14.5703125" style="4" customWidth="1"/>
    <col min="3752" max="3752" width="14" style="4" customWidth="1"/>
    <col min="3753" max="3754" width="13.42578125" style="4" bestFit="1" customWidth="1"/>
    <col min="3755" max="3755" width="15.42578125" style="4" customWidth="1"/>
    <col min="3756" max="3756" width="13.42578125" style="4" bestFit="1" customWidth="1"/>
    <col min="3757" max="3757" width="14" style="4" customWidth="1"/>
    <col min="3758" max="3758" width="18.5703125" style="4" customWidth="1"/>
    <col min="3759" max="3759" width="8.140625" style="4" bestFit="1" customWidth="1"/>
    <col min="3760" max="4002" width="9.140625" style="4"/>
    <col min="4003" max="4003" width="7.85546875" style="4" customWidth="1"/>
    <col min="4004" max="4004" width="62.7109375" style="4" customWidth="1"/>
    <col min="4005" max="4005" width="14.42578125" style="4" customWidth="1"/>
    <col min="4006" max="4006" width="13.7109375" style="4" customWidth="1"/>
    <col min="4007" max="4007" width="14.5703125" style="4" customWidth="1"/>
    <col min="4008" max="4008" width="14" style="4" customWidth="1"/>
    <col min="4009" max="4010" width="13.42578125" style="4" bestFit="1" customWidth="1"/>
    <col min="4011" max="4011" width="15.42578125" style="4" customWidth="1"/>
    <col min="4012" max="4012" width="13.42578125" style="4" bestFit="1" customWidth="1"/>
    <col min="4013" max="4013" width="14" style="4" customWidth="1"/>
    <col min="4014" max="4014" width="18.5703125" style="4" customWidth="1"/>
    <col min="4015" max="4015" width="8.140625" style="4" bestFit="1" customWidth="1"/>
    <col min="4016" max="4258" width="9.140625" style="4"/>
    <col min="4259" max="4259" width="7.85546875" style="4" customWidth="1"/>
    <col min="4260" max="4260" width="62.7109375" style="4" customWidth="1"/>
    <col min="4261" max="4261" width="14.42578125" style="4" customWidth="1"/>
    <col min="4262" max="4262" width="13.7109375" style="4" customWidth="1"/>
    <col min="4263" max="4263" width="14.5703125" style="4" customWidth="1"/>
    <col min="4264" max="4264" width="14" style="4" customWidth="1"/>
    <col min="4265" max="4266" width="13.42578125" style="4" bestFit="1" customWidth="1"/>
    <col min="4267" max="4267" width="15.42578125" style="4" customWidth="1"/>
    <col min="4268" max="4268" width="13.42578125" style="4" bestFit="1" customWidth="1"/>
    <col min="4269" max="4269" width="14" style="4" customWidth="1"/>
    <col min="4270" max="4270" width="18.5703125" style="4" customWidth="1"/>
    <col min="4271" max="4271" width="8.140625" style="4" bestFit="1" customWidth="1"/>
    <col min="4272" max="4514" width="9.140625" style="4"/>
    <col min="4515" max="4515" width="7.85546875" style="4" customWidth="1"/>
    <col min="4516" max="4516" width="62.7109375" style="4" customWidth="1"/>
    <col min="4517" max="4517" width="14.42578125" style="4" customWidth="1"/>
    <col min="4518" max="4518" width="13.7109375" style="4" customWidth="1"/>
    <col min="4519" max="4519" width="14.5703125" style="4" customWidth="1"/>
    <col min="4520" max="4520" width="14" style="4" customWidth="1"/>
    <col min="4521" max="4522" width="13.42578125" style="4" bestFit="1" customWidth="1"/>
    <col min="4523" max="4523" width="15.42578125" style="4" customWidth="1"/>
    <col min="4524" max="4524" width="13.42578125" style="4" bestFit="1" customWidth="1"/>
    <col min="4525" max="4525" width="14" style="4" customWidth="1"/>
    <col min="4526" max="4526" width="18.5703125" style="4" customWidth="1"/>
    <col min="4527" max="4527" width="8.140625" style="4" bestFit="1" customWidth="1"/>
    <col min="4528" max="4770" width="9.140625" style="4"/>
    <col min="4771" max="4771" width="7.85546875" style="4" customWidth="1"/>
    <col min="4772" max="4772" width="62.7109375" style="4" customWidth="1"/>
    <col min="4773" max="4773" width="14.42578125" style="4" customWidth="1"/>
    <col min="4774" max="4774" width="13.7109375" style="4" customWidth="1"/>
    <col min="4775" max="4775" width="14.5703125" style="4" customWidth="1"/>
    <col min="4776" max="4776" width="14" style="4" customWidth="1"/>
    <col min="4777" max="4778" width="13.42578125" style="4" bestFit="1" customWidth="1"/>
    <col min="4779" max="4779" width="15.42578125" style="4" customWidth="1"/>
    <col min="4780" max="4780" width="13.42578125" style="4" bestFit="1" customWidth="1"/>
    <col min="4781" max="4781" width="14" style="4" customWidth="1"/>
    <col min="4782" max="4782" width="18.5703125" style="4" customWidth="1"/>
    <col min="4783" max="4783" width="8.140625" style="4" bestFit="1" customWidth="1"/>
    <col min="4784" max="5026" width="9.140625" style="4"/>
    <col min="5027" max="5027" width="7.85546875" style="4" customWidth="1"/>
    <col min="5028" max="5028" width="62.7109375" style="4" customWidth="1"/>
    <col min="5029" max="5029" width="14.42578125" style="4" customWidth="1"/>
    <col min="5030" max="5030" width="13.7109375" style="4" customWidth="1"/>
    <col min="5031" max="5031" width="14.5703125" style="4" customWidth="1"/>
    <col min="5032" max="5032" width="14" style="4" customWidth="1"/>
    <col min="5033" max="5034" width="13.42578125" style="4" bestFit="1" customWidth="1"/>
    <col min="5035" max="5035" width="15.42578125" style="4" customWidth="1"/>
    <col min="5036" max="5036" width="13.42578125" style="4" bestFit="1" customWidth="1"/>
    <col min="5037" max="5037" width="14" style="4" customWidth="1"/>
    <col min="5038" max="5038" width="18.5703125" style="4" customWidth="1"/>
    <col min="5039" max="5039" width="8.140625" style="4" bestFit="1" customWidth="1"/>
    <col min="5040" max="5282" width="9.140625" style="4"/>
    <col min="5283" max="5283" width="7.85546875" style="4" customWidth="1"/>
    <col min="5284" max="5284" width="62.7109375" style="4" customWidth="1"/>
    <col min="5285" max="5285" width="14.42578125" style="4" customWidth="1"/>
    <col min="5286" max="5286" width="13.7109375" style="4" customWidth="1"/>
    <col min="5287" max="5287" width="14.5703125" style="4" customWidth="1"/>
    <col min="5288" max="5288" width="14" style="4" customWidth="1"/>
    <col min="5289" max="5290" width="13.42578125" style="4" bestFit="1" customWidth="1"/>
    <col min="5291" max="5291" width="15.42578125" style="4" customWidth="1"/>
    <col min="5292" max="5292" width="13.42578125" style="4" bestFit="1" customWidth="1"/>
    <col min="5293" max="5293" width="14" style="4" customWidth="1"/>
    <col min="5294" max="5294" width="18.5703125" style="4" customWidth="1"/>
    <col min="5295" max="5295" width="8.140625" style="4" bestFit="1" customWidth="1"/>
    <col min="5296" max="5538" width="9.140625" style="4"/>
    <col min="5539" max="5539" width="7.85546875" style="4" customWidth="1"/>
    <col min="5540" max="5540" width="62.7109375" style="4" customWidth="1"/>
    <col min="5541" max="5541" width="14.42578125" style="4" customWidth="1"/>
    <col min="5542" max="5542" width="13.7109375" style="4" customWidth="1"/>
    <col min="5543" max="5543" width="14.5703125" style="4" customWidth="1"/>
    <col min="5544" max="5544" width="14" style="4" customWidth="1"/>
    <col min="5545" max="5546" width="13.42578125" style="4" bestFit="1" customWidth="1"/>
    <col min="5547" max="5547" width="15.42578125" style="4" customWidth="1"/>
    <col min="5548" max="5548" width="13.42578125" style="4" bestFit="1" customWidth="1"/>
    <col min="5549" max="5549" width="14" style="4" customWidth="1"/>
    <col min="5550" max="5550" width="18.5703125" style="4" customWidth="1"/>
    <col min="5551" max="5551" width="8.140625" style="4" bestFit="1" customWidth="1"/>
    <col min="5552" max="5794" width="9.140625" style="4"/>
    <col min="5795" max="5795" width="7.85546875" style="4" customWidth="1"/>
    <col min="5796" max="5796" width="62.7109375" style="4" customWidth="1"/>
    <col min="5797" max="5797" width="14.42578125" style="4" customWidth="1"/>
    <col min="5798" max="5798" width="13.7109375" style="4" customWidth="1"/>
    <col min="5799" max="5799" width="14.5703125" style="4" customWidth="1"/>
    <col min="5800" max="5800" width="14" style="4" customWidth="1"/>
    <col min="5801" max="5802" width="13.42578125" style="4" bestFit="1" customWidth="1"/>
    <col min="5803" max="5803" width="15.42578125" style="4" customWidth="1"/>
    <col min="5804" max="5804" width="13.42578125" style="4" bestFit="1" customWidth="1"/>
    <col min="5805" max="5805" width="14" style="4" customWidth="1"/>
    <col min="5806" max="5806" width="18.5703125" style="4" customWidth="1"/>
    <col min="5807" max="5807" width="8.140625" style="4" bestFit="1" customWidth="1"/>
    <col min="5808" max="6050" width="9.140625" style="4"/>
    <col min="6051" max="6051" width="7.85546875" style="4" customWidth="1"/>
    <col min="6052" max="6052" width="62.7109375" style="4" customWidth="1"/>
    <col min="6053" max="6053" width="14.42578125" style="4" customWidth="1"/>
    <col min="6054" max="6054" width="13.7109375" style="4" customWidth="1"/>
    <col min="6055" max="6055" width="14.5703125" style="4" customWidth="1"/>
    <col min="6056" max="6056" width="14" style="4" customWidth="1"/>
    <col min="6057" max="6058" width="13.42578125" style="4" bestFit="1" customWidth="1"/>
    <col min="6059" max="6059" width="15.42578125" style="4" customWidth="1"/>
    <col min="6060" max="6060" width="13.42578125" style="4" bestFit="1" customWidth="1"/>
    <col min="6061" max="6061" width="14" style="4" customWidth="1"/>
    <col min="6062" max="6062" width="18.5703125" style="4" customWidth="1"/>
    <col min="6063" max="6063" width="8.140625" style="4" bestFit="1" customWidth="1"/>
    <col min="6064" max="6306" width="9.140625" style="4"/>
    <col min="6307" max="6307" width="7.85546875" style="4" customWidth="1"/>
    <col min="6308" max="6308" width="62.7109375" style="4" customWidth="1"/>
    <col min="6309" max="6309" width="14.42578125" style="4" customWidth="1"/>
    <col min="6310" max="6310" width="13.7109375" style="4" customWidth="1"/>
    <col min="6311" max="6311" width="14.5703125" style="4" customWidth="1"/>
    <col min="6312" max="6312" width="14" style="4" customWidth="1"/>
    <col min="6313" max="6314" width="13.42578125" style="4" bestFit="1" customWidth="1"/>
    <col min="6315" max="6315" width="15.42578125" style="4" customWidth="1"/>
    <col min="6316" max="6316" width="13.42578125" style="4" bestFit="1" customWidth="1"/>
    <col min="6317" max="6317" width="14" style="4" customWidth="1"/>
    <col min="6318" max="6318" width="18.5703125" style="4" customWidth="1"/>
    <col min="6319" max="6319" width="8.140625" style="4" bestFit="1" customWidth="1"/>
    <col min="6320" max="6562" width="9.140625" style="4"/>
    <col min="6563" max="6563" width="7.85546875" style="4" customWidth="1"/>
    <col min="6564" max="6564" width="62.7109375" style="4" customWidth="1"/>
    <col min="6565" max="6565" width="14.42578125" style="4" customWidth="1"/>
    <col min="6566" max="6566" width="13.7109375" style="4" customWidth="1"/>
    <col min="6567" max="6567" width="14.5703125" style="4" customWidth="1"/>
    <col min="6568" max="6568" width="14" style="4" customWidth="1"/>
    <col min="6569" max="6570" width="13.42578125" style="4" bestFit="1" customWidth="1"/>
    <col min="6571" max="6571" width="15.42578125" style="4" customWidth="1"/>
    <col min="6572" max="6572" width="13.42578125" style="4" bestFit="1" customWidth="1"/>
    <col min="6573" max="6573" width="14" style="4" customWidth="1"/>
    <col min="6574" max="6574" width="18.5703125" style="4" customWidth="1"/>
    <col min="6575" max="6575" width="8.140625" style="4" bestFit="1" customWidth="1"/>
    <col min="6576" max="6818" width="9.140625" style="4"/>
    <col min="6819" max="6819" width="7.85546875" style="4" customWidth="1"/>
    <col min="6820" max="6820" width="62.7109375" style="4" customWidth="1"/>
    <col min="6821" max="6821" width="14.42578125" style="4" customWidth="1"/>
    <col min="6822" max="6822" width="13.7109375" style="4" customWidth="1"/>
    <col min="6823" max="6823" width="14.5703125" style="4" customWidth="1"/>
    <col min="6824" max="6824" width="14" style="4" customWidth="1"/>
    <col min="6825" max="6826" width="13.42578125" style="4" bestFit="1" customWidth="1"/>
    <col min="6827" max="6827" width="15.42578125" style="4" customWidth="1"/>
    <col min="6828" max="6828" width="13.42578125" style="4" bestFit="1" customWidth="1"/>
    <col min="6829" max="6829" width="14" style="4" customWidth="1"/>
    <col min="6830" max="6830" width="18.5703125" style="4" customWidth="1"/>
    <col min="6831" max="6831" width="8.140625" style="4" bestFit="1" customWidth="1"/>
    <col min="6832" max="7074" width="9.140625" style="4"/>
    <col min="7075" max="7075" width="7.85546875" style="4" customWidth="1"/>
    <col min="7076" max="7076" width="62.7109375" style="4" customWidth="1"/>
    <col min="7077" max="7077" width="14.42578125" style="4" customWidth="1"/>
    <col min="7078" max="7078" width="13.7109375" style="4" customWidth="1"/>
    <col min="7079" max="7079" width="14.5703125" style="4" customWidth="1"/>
    <col min="7080" max="7080" width="14" style="4" customWidth="1"/>
    <col min="7081" max="7082" width="13.42578125" style="4" bestFit="1" customWidth="1"/>
    <col min="7083" max="7083" width="15.42578125" style="4" customWidth="1"/>
    <col min="7084" max="7084" width="13.42578125" style="4" bestFit="1" customWidth="1"/>
    <col min="7085" max="7085" width="14" style="4" customWidth="1"/>
    <col min="7086" max="7086" width="18.5703125" style="4" customWidth="1"/>
    <col min="7087" max="7087" width="8.140625" style="4" bestFit="1" customWidth="1"/>
    <col min="7088" max="7330" width="9.140625" style="4"/>
    <col min="7331" max="7331" width="7.85546875" style="4" customWidth="1"/>
    <col min="7332" max="7332" width="62.7109375" style="4" customWidth="1"/>
    <col min="7333" max="7333" width="14.42578125" style="4" customWidth="1"/>
    <col min="7334" max="7334" width="13.7109375" style="4" customWidth="1"/>
    <col min="7335" max="7335" width="14.5703125" style="4" customWidth="1"/>
    <col min="7336" max="7336" width="14" style="4" customWidth="1"/>
    <col min="7337" max="7338" width="13.42578125" style="4" bestFit="1" customWidth="1"/>
    <col min="7339" max="7339" width="15.42578125" style="4" customWidth="1"/>
    <col min="7340" max="7340" width="13.42578125" style="4" bestFit="1" customWidth="1"/>
    <col min="7341" max="7341" width="14" style="4" customWidth="1"/>
    <col min="7342" max="7342" width="18.5703125" style="4" customWidth="1"/>
    <col min="7343" max="7343" width="8.140625" style="4" bestFit="1" customWidth="1"/>
    <col min="7344" max="7586" width="9.140625" style="4"/>
    <col min="7587" max="7587" width="7.85546875" style="4" customWidth="1"/>
    <col min="7588" max="7588" width="62.7109375" style="4" customWidth="1"/>
    <col min="7589" max="7589" width="14.42578125" style="4" customWidth="1"/>
    <col min="7590" max="7590" width="13.7109375" style="4" customWidth="1"/>
    <col min="7591" max="7591" width="14.5703125" style="4" customWidth="1"/>
    <col min="7592" max="7592" width="14" style="4" customWidth="1"/>
    <col min="7593" max="7594" width="13.42578125" style="4" bestFit="1" customWidth="1"/>
    <col min="7595" max="7595" width="15.42578125" style="4" customWidth="1"/>
    <col min="7596" max="7596" width="13.42578125" style="4" bestFit="1" customWidth="1"/>
    <col min="7597" max="7597" width="14" style="4" customWidth="1"/>
    <col min="7598" max="7598" width="18.5703125" style="4" customWidth="1"/>
    <col min="7599" max="7599" width="8.140625" style="4" bestFit="1" customWidth="1"/>
    <col min="7600" max="7842" width="9.140625" style="4"/>
    <col min="7843" max="7843" width="7.85546875" style="4" customWidth="1"/>
    <col min="7844" max="7844" width="62.7109375" style="4" customWidth="1"/>
    <col min="7845" max="7845" width="14.42578125" style="4" customWidth="1"/>
    <col min="7846" max="7846" width="13.7109375" style="4" customWidth="1"/>
    <col min="7847" max="7847" width="14.5703125" style="4" customWidth="1"/>
    <col min="7848" max="7848" width="14" style="4" customWidth="1"/>
    <col min="7849" max="7850" width="13.42578125" style="4" bestFit="1" customWidth="1"/>
    <col min="7851" max="7851" width="15.42578125" style="4" customWidth="1"/>
    <col min="7852" max="7852" width="13.42578125" style="4" bestFit="1" customWidth="1"/>
    <col min="7853" max="7853" width="14" style="4" customWidth="1"/>
    <col min="7854" max="7854" width="18.5703125" style="4" customWidth="1"/>
    <col min="7855" max="7855" width="8.140625" style="4" bestFit="1" customWidth="1"/>
    <col min="7856" max="8098" width="9.140625" style="4"/>
    <col min="8099" max="8099" width="7.85546875" style="4" customWidth="1"/>
    <col min="8100" max="8100" width="62.7109375" style="4" customWidth="1"/>
    <col min="8101" max="8101" width="14.42578125" style="4" customWidth="1"/>
    <col min="8102" max="8102" width="13.7109375" style="4" customWidth="1"/>
    <col min="8103" max="8103" width="14.5703125" style="4" customWidth="1"/>
    <col min="8104" max="8104" width="14" style="4" customWidth="1"/>
    <col min="8105" max="8106" width="13.42578125" style="4" bestFit="1" customWidth="1"/>
    <col min="8107" max="8107" width="15.42578125" style="4" customWidth="1"/>
    <col min="8108" max="8108" width="13.42578125" style="4" bestFit="1" customWidth="1"/>
    <col min="8109" max="8109" width="14" style="4" customWidth="1"/>
    <col min="8110" max="8110" width="18.5703125" style="4" customWidth="1"/>
    <col min="8111" max="8111" width="8.140625" style="4" bestFit="1" customWidth="1"/>
    <col min="8112" max="8354" width="9.140625" style="4"/>
    <col min="8355" max="8355" width="7.85546875" style="4" customWidth="1"/>
    <col min="8356" max="8356" width="62.7109375" style="4" customWidth="1"/>
    <col min="8357" max="8357" width="14.42578125" style="4" customWidth="1"/>
    <col min="8358" max="8358" width="13.7109375" style="4" customWidth="1"/>
    <col min="8359" max="8359" width="14.5703125" style="4" customWidth="1"/>
    <col min="8360" max="8360" width="14" style="4" customWidth="1"/>
    <col min="8361" max="8362" width="13.42578125" style="4" bestFit="1" customWidth="1"/>
    <col min="8363" max="8363" width="15.42578125" style="4" customWidth="1"/>
    <col min="8364" max="8364" width="13.42578125" style="4" bestFit="1" customWidth="1"/>
    <col min="8365" max="8365" width="14" style="4" customWidth="1"/>
    <col min="8366" max="8366" width="18.5703125" style="4" customWidth="1"/>
    <col min="8367" max="8367" width="8.140625" style="4" bestFit="1" customWidth="1"/>
    <col min="8368" max="8610" width="9.140625" style="4"/>
    <col min="8611" max="8611" width="7.85546875" style="4" customWidth="1"/>
    <col min="8612" max="8612" width="62.7109375" style="4" customWidth="1"/>
    <col min="8613" max="8613" width="14.42578125" style="4" customWidth="1"/>
    <col min="8614" max="8614" width="13.7109375" style="4" customWidth="1"/>
    <col min="8615" max="8615" width="14.5703125" style="4" customWidth="1"/>
    <col min="8616" max="8616" width="14" style="4" customWidth="1"/>
    <col min="8617" max="8618" width="13.42578125" style="4" bestFit="1" customWidth="1"/>
    <col min="8619" max="8619" width="15.42578125" style="4" customWidth="1"/>
    <col min="8620" max="8620" width="13.42578125" style="4" bestFit="1" customWidth="1"/>
    <col min="8621" max="8621" width="14" style="4" customWidth="1"/>
    <col min="8622" max="8622" width="18.5703125" style="4" customWidth="1"/>
    <col min="8623" max="8623" width="8.140625" style="4" bestFit="1" customWidth="1"/>
    <col min="8624" max="8866" width="9.140625" style="4"/>
    <col min="8867" max="8867" width="7.85546875" style="4" customWidth="1"/>
    <col min="8868" max="8868" width="62.7109375" style="4" customWidth="1"/>
    <col min="8869" max="8869" width="14.42578125" style="4" customWidth="1"/>
    <col min="8870" max="8870" width="13.7109375" style="4" customWidth="1"/>
    <col min="8871" max="8871" width="14.5703125" style="4" customWidth="1"/>
    <col min="8872" max="8872" width="14" style="4" customWidth="1"/>
    <col min="8873" max="8874" width="13.42578125" style="4" bestFit="1" customWidth="1"/>
    <col min="8875" max="8875" width="15.42578125" style="4" customWidth="1"/>
    <col min="8876" max="8876" width="13.42578125" style="4" bestFit="1" customWidth="1"/>
    <col min="8877" max="8877" width="14" style="4" customWidth="1"/>
    <col min="8878" max="8878" width="18.5703125" style="4" customWidth="1"/>
    <col min="8879" max="8879" width="8.140625" style="4" bestFit="1" customWidth="1"/>
    <col min="8880" max="9122" width="9.140625" style="4"/>
    <col min="9123" max="9123" width="7.85546875" style="4" customWidth="1"/>
    <col min="9124" max="9124" width="62.7109375" style="4" customWidth="1"/>
    <col min="9125" max="9125" width="14.42578125" style="4" customWidth="1"/>
    <col min="9126" max="9126" width="13.7109375" style="4" customWidth="1"/>
    <col min="9127" max="9127" width="14.5703125" style="4" customWidth="1"/>
    <col min="9128" max="9128" width="14" style="4" customWidth="1"/>
    <col min="9129" max="9130" width="13.42578125" style="4" bestFit="1" customWidth="1"/>
    <col min="9131" max="9131" width="15.42578125" style="4" customWidth="1"/>
    <col min="9132" max="9132" width="13.42578125" style="4" bestFit="1" customWidth="1"/>
    <col min="9133" max="9133" width="14" style="4" customWidth="1"/>
    <col min="9134" max="9134" width="18.5703125" style="4" customWidth="1"/>
    <col min="9135" max="9135" width="8.140625" style="4" bestFit="1" customWidth="1"/>
    <col min="9136" max="9378" width="9.140625" style="4"/>
    <col min="9379" max="9379" width="7.85546875" style="4" customWidth="1"/>
    <col min="9380" max="9380" width="62.7109375" style="4" customWidth="1"/>
    <col min="9381" max="9381" width="14.42578125" style="4" customWidth="1"/>
    <col min="9382" max="9382" width="13.7109375" style="4" customWidth="1"/>
    <col min="9383" max="9383" width="14.5703125" style="4" customWidth="1"/>
    <col min="9384" max="9384" width="14" style="4" customWidth="1"/>
    <col min="9385" max="9386" width="13.42578125" style="4" bestFit="1" customWidth="1"/>
    <col min="9387" max="9387" width="15.42578125" style="4" customWidth="1"/>
    <col min="9388" max="9388" width="13.42578125" style="4" bestFit="1" customWidth="1"/>
    <col min="9389" max="9389" width="14" style="4" customWidth="1"/>
    <col min="9390" max="9390" width="18.5703125" style="4" customWidth="1"/>
    <col min="9391" max="9391" width="8.140625" style="4" bestFit="1" customWidth="1"/>
    <col min="9392" max="9634" width="9.140625" style="4"/>
    <col min="9635" max="9635" width="7.85546875" style="4" customWidth="1"/>
    <col min="9636" max="9636" width="62.7109375" style="4" customWidth="1"/>
    <col min="9637" max="9637" width="14.42578125" style="4" customWidth="1"/>
    <col min="9638" max="9638" width="13.7109375" style="4" customWidth="1"/>
    <col min="9639" max="9639" width="14.5703125" style="4" customWidth="1"/>
    <col min="9640" max="9640" width="14" style="4" customWidth="1"/>
    <col min="9641" max="9642" width="13.42578125" style="4" bestFit="1" customWidth="1"/>
    <col min="9643" max="9643" width="15.42578125" style="4" customWidth="1"/>
    <col min="9644" max="9644" width="13.42578125" style="4" bestFit="1" customWidth="1"/>
    <col min="9645" max="9645" width="14" style="4" customWidth="1"/>
    <col min="9646" max="9646" width="18.5703125" style="4" customWidth="1"/>
    <col min="9647" max="9647" width="8.140625" style="4" bestFit="1" customWidth="1"/>
    <col min="9648" max="9890" width="9.140625" style="4"/>
    <col min="9891" max="9891" width="7.85546875" style="4" customWidth="1"/>
    <col min="9892" max="9892" width="62.7109375" style="4" customWidth="1"/>
    <col min="9893" max="9893" width="14.42578125" style="4" customWidth="1"/>
    <col min="9894" max="9894" width="13.7109375" style="4" customWidth="1"/>
    <col min="9895" max="9895" width="14.5703125" style="4" customWidth="1"/>
    <col min="9896" max="9896" width="14" style="4" customWidth="1"/>
    <col min="9897" max="9898" width="13.42578125" style="4" bestFit="1" customWidth="1"/>
    <col min="9899" max="9899" width="15.42578125" style="4" customWidth="1"/>
    <col min="9900" max="9900" width="13.42578125" style="4" bestFit="1" customWidth="1"/>
    <col min="9901" max="9901" width="14" style="4" customWidth="1"/>
    <col min="9902" max="9902" width="18.5703125" style="4" customWidth="1"/>
    <col min="9903" max="9903" width="8.140625" style="4" bestFit="1" customWidth="1"/>
    <col min="9904" max="10146" width="9.140625" style="4"/>
    <col min="10147" max="10147" width="7.85546875" style="4" customWidth="1"/>
    <col min="10148" max="10148" width="62.7109375" style="4" customWidth="1"/>
    <col min="10149" max="10149" width="14.42578125" style="4" customWidth="1"/>
    <col min="10150" max="10150" width="13.7109375" style="4" customWidth="1"/>
    <col min="10151" max="10151" width="14.5703125" style="4" customWidth="1"/>
    <col min="10152" max="10152" width="14" style="4" customWidth="1"/>
    <col min="10153" max="10154" width="13.42578125" style="4" bestFit="1" customWidth="1"/>
    <col min="10155" max="10155" width="15.42578125" style="4" customWidth="1"/>
    <col min="10156" max="10156" width="13.42578125" style="4" bestFit="1" customWidth="1"/>
    <col min="10157" max="10157" width="14" style="4" customWidth="1"/>
    <col min="10158" max="10158" width="18.5703125" style="4" customWidth="1"/>
    <col min="10159" max="10159" width="8.140625" style="4" bestFit="1" customWidth="1"/>
    <col min="10160" max="10402" width="9.140625" style="4"/>
    <col min="10403" max="10403" width="7.85546875" style="4" customWidth="1"/>
    <col min="10404" max="10404" width="62.7109375" style="4" customWidth="1"/>
    <col min="10405" max="10405" width="14.42578125" style="4" customWidth="1"/>
    <col min="10406" max="10406" width="13.7109375" style="4" customWidth="1"/>
    <col min="10407" max="10407" width="14.5703125" style="4" customWidth="1"/>
    <col min="10408" max="10408" width="14" style="4" customWidth="1"/>
    <col min="10409" max="10410" width="13.42578125" style="4" bestFit="1" customWidth="1"/>
    <col min="10411" max="10411" width="15.42578125" style="4" customWidth="1"/>
    <col min="10412" max="10412" width="13.42578125" style="4" bestFit="1" customWidth="1"/>
    <col min="10413" max="10413" width="14" style="4" customWidth="1"/>
    <col min="10414" max="10414" width="18.5703125" style="4" customWidth="1"/>
    <col min="10415" max="10415" width="8.140625" style="4" bestFit="1" customWidth="1"/>
    <col min="10416" max="10658" width="9.140625" style="4"/>
    <col min="10659" max="10659" width="7.85546875" style="4" customWidth="1"/>
    <col min="10660" max="10660" width="62.7109375" style="4" customWidth="1"/>
    <col min="10661" max="10661" width="14.42578125" style="4" customWidth="1"/>
    <col min="10662" max="10662" width="13.7109375" style="4" customWidth="1"/>
    <col min="10663" max="10663" width="14.5703125" style="4" customWidth="1"/>
    <col min="10664" max="10664" width="14" style="4" customWidth="1"/>
    <col min="10665" max="10666" width="13.42578125" style="4" bestFit="1" customWidth="1"/>
    <col min="10667" max="10667" width="15.42578125" style="4" customWidth="1"/>
    <col min="10668" max="10668" width="13.42578125" style="4" bestFit="1" customWidth="1"/>
    <col min="10669" max="10669" width="14" style="4" customWidth="1"/>
    <col min="10670" max="10670" width="18.5703125" style="4" customWidth="1"/>
    <col min="10671" max="10671" width="8.140625" style="4" bestFit="1" customWidth="1"/>
    <col min="10672" max="10914" width="9.140625" style="4"/>
    <col min="10915" max="10915" width="7.85546875" style="4" customWidth="1"/>
    <col min="10916" max="10916" width="62.7109375" style="4" customWidth="1"/>
    <col min="10917" max="10917" width="14.42578125" style="4" customWidth="1"/>
    <col min="10918" max="10918" width="13.7109375" style="4" customWidth="1"/>
    <col min="10919" max="10919" width="14.5703125" style="4" customWidth="1"/>
    <col min="10920" max="10920" width="14" style="4" customWidth="1"/>
    <col min="10921" max="10922" width="13.42578125" style="4" bestFit="1" customWidth="1"/>
    <col min="10923" max="10923" width="15.42578125" style="4" customWidth="1"/>
    <col min="10924" max="10924" width="13.42578125" style="4" bestFit="1" customWidth="1"/>
    <col min="10925" max="10925" width="14" style="4" customWidth="1"/>
    <col min="10926" max="10926" width="18.5703125" style="4" customWidth="1"/>
    <col min="10927" max="10927" width="8.140625" style="4" bestFit="1" customWidth="1"/>
    <col min="10928" max="11170" width="9.140625" style="4"/>
    <col min="11171" max="11171" width="7.85546875" style="4" customWidth="1"/>
    <col min="11172" max="11172" width="62.7109375" style="4" customWidth="1"/>
    <col min="11173" max="11173" width="14.42578125" style="4" customWidth="1"/>
    <col min="11174" max="11174" width="13.7109375" style="4" customWidth="1"/>
    <col min="11175" max="11175" width="14.5703125" style="4" customWidth="1"/>
    <col min="11176" max="11176" width="14" style="4" customWidth="1"/>
    <col min="11177" max="11178" width="13.42578125" style="4" bestFit="1" customWidth="1"/>
    <col min="11179" max="11179" width="15.42578125" style="4" customWidth="1"/>
    <col min="11180" max="11180" width="13.42578125" style="4" bestFit="1" customWidth="1"/>
    <col min="11181" max="11181" width="14" style="4" customWidth="1"/>
    <col min="11182" max="11182" width="18.5703125" style="4" customWidth="1"/>
    <col min="11183" max="11183" width="8.140625" style="4" bestFit="1" customWidth="1"/>
    <col min="11184" max="11426" width="9.140625" style="4"/>
    <col min="11427" max="11427" width="7.85546875" style="4" customWidth="1"/>
    <col min="11428" max="11428" width="62.7109375" style="4" customWidth="1"/>
    <col min="11429" max="11429" width="14.42578125" style="4" customWidth="1"/>
    <col min="11430" max="11430" width="13.7109375" style="4" customWidth="1"/>
    <col min="11431" max="11431" width="14.5703125" style="4" customWidth="1"/>
    <col min="11432" max="11432" width="14" style="4" customWidth="1"/>
    <col min="11433" max="11434" width="13.42578125" style="4" bestFit="1" customWidth="1"/>
    <col min="11435" max="11435" width="15.42578125" style="4" customWidth="1"/>
    <col min="11436" max="11436" width="13.42578125" style="4" bestFit="1" customWidth="1"/>
    <col min="11437" max="11437" width="14" style="4" customWidth="1"/>
    <col min="11438" max="11438" width="18.5703125" style="4" customWidth="1"/>
    <col min="11439" max="11439" width="8.140625" style="4" bestFit="1" customWidth="1"/>
    <col min="11440" max="11682" width="9.140625" style="4"/>
    <col min="11683" max="11683" width="7.85546875" style="4" customWidth="1"/>
    <col min="11684" max="11684" width="62.7109375" style="4" customWidth="1"/>
    <col min="11685" max="11685" width="14.42578125" style="4" customWidth="1"/>
    <col min="11686" max="11686" width="13.7109375" style="4" customWidth="1"/>
    <col min="11687" max="11687" width="14.5703125" style="4" customWidth="1"/>
    <col min="11688" max="11688" width="14" style="4" customWidth="1"/>
    <col min="11689" max="11690" width="13.42578125" style="4" bestFit="1" customWidth="1"/>
    <col min="11691" max="11691" width="15.42578125" style="4" customWidth="1"/>
    <col min="11692" max="11692" width="13.42578125" style="4" bestFit="1" customWidth="1"/>
    <col min="11693" max="11693" width="14" style="4" customWidth="1"/>
    <col min="11694" max="11694" width="18.5703125" style="4" customWidth="1"/>
    <col min="11695" max="11695" width="8.140625" style="4" bestFit="1" customWidth="1"/>
    <col min="11696" max="11938" width="9.140625" style="4"/>
    <col min="11939" max="11939" width="7.85546875" style="4" customWidth="1"/>
    <col min="11940" max="11940" width="62.7109375" style="4" customWidth="1"/>
    <col min="11941" max="11941" width="14.42578125" style="4" customWidth="1"/>
    <col min="11942" max="11942" width="13.7109375" style="4" customWidth="1"/>
    <col min="11943" max="11943" width="14.5703125" style="4" customWidth="1"/>
    <col min="11944" max="11944" width="14" style="4" customWidth="1"/>
    <col min="11945" max="11946" width="13.42578125" style="4" bestFit="1" customWidth="1"/>
    <col min="11947" max="11947" width="15.42578125" style="4" customWidth="1"/>
    <col min="11948" max="11948" width="13.42578125" style="4" bestFit="1" customWidth="1"/>
    <col min="11949" max="11949" width="14" style="4" customWidth="1"/>
    <col min="11950" max="11950" width="18.5703125" style="4" customWidth="1"/>
    <col min="11951" max="11951" width="8.140625" style="4" bestFit="1" customWidth="1"/>
    <col min="11952" max="12194" width="9.140625" style="4"/>
    <col min="12195" max="12195" width="7.85546875" style="4" customWidth="1"/>
    <col min="12196" max="12196" width="62.7109375" style="4" customWidth="1"/>
    <col min="12197" max="12197" width="14.42578125" style="4" customWidth="1"/>
    <col min="12198" max="12198" width="13.7109375" style="4" customWidth="1"/>
    <col min="12199" max="12199" width="14.5703125" style="4" customWidth="1"/>
    <col min="12200" max="12200" width="14" style="4" customWidth="1"/>
    <col min="12201" max="12202" width="13.42578125" style="4" bestFit="1" customWidth="1"/>
    <col min="12203" max="12203" width="15.42578125" style="4" customWidth="1"/>
    <col min="12204" max="12204" width="13.42578125" style="4" bestFit="1" customWidth="1"/>
    <col min="12205" max="12205" width="14" style="4" customWidth="1"/>
    <col min="12206" max="12206" width="18.5703125" style="4" customWidth="1"/>
    <col min="12207" max="12207" width="8.140625" style="4" bestFit="1" customWidth="1"/>
    <col min="12208" max="12450" width="9.140625" style="4"/>
    <col min="12451" max="12451" width="7.85546875" style="4" customWidth="1"/>
    <col min="12452" max="12452" width="62.7109375" style="4" customWidth="1"/>
    <col min="12453" max="12453" width="14.42578125" style="4" customWidth="1"/>
    <col min="12454" max="12454" width="13.7109375" style="4" customWidth="1"/>
    <col min="12455" max="12455" width="14.5703125" style="4" customWidth="1"/>
    <col min="12456" max="12456" width="14" style="4" customWidth="1"/>
    <col min="12457" max="12458" width="13.42578125" style="4" bestFit="1" customWidth="1"/>
    <col min="12459" max="12459" width="15.42578125" style="4" customWidth="1"/>
    <col min="12460" max="12460" width="13.42578125" style="4" bestFit="1" customWidth="1"/>
    <col min="12461" max="12461" width="14" style="4" customWidth="1"/>
    <col min="12462" max="12462" width="18.5703125" style="4" customWidth="1"/>
    <col min="12463" max="12463" width="8.140625" style="4" bestFit="1" customWidth="1"/>
    <col min="12464" max="12706" width="9.140625" style="4"/>
    <col min="12707" max="12707" width="7.85546875" style="4" customWidth="1"/>
    <col min="12708" max="12708" width="62.7109375" style="4" customWidth="1"/>
    <col min="12709" max="12709" width="14.42578125" style="4" customWidth="1"/>
    <col min="12710" max="12710" width="13.7109375" style="4" customWidth="1"/>
    <col min="12711" max="12711" width="14.5703125" style="4" customWidth="1"/>
    <col min="12712" max="12712" width="14" style="4" customWidth="1"/>
    <col min="12713" max="12714" width="13.42578125" style="4" bestFit="1" customWidth="1"/>
    <col min="12715" max="12715" width="15.42578125" style="4" customWidth="1"/>
    <col min="12716" max="12716" width="13.42578125" style="4" bestFit="1" customWidth="1"/>
    <col min="12717" max="12717" width="14" style="4" customWidth="1"/>
    <col min="12718" max="12718" width="18.5703125" style="4" customWidth="1"/>
    <col min="12719" max="12719" width="8.140625" style="4" bestFit="1" customWidth="1"/>
    <col min="12720" max="12962" width="9.140625" style="4"/>
    <col min="12963" max="12963" width="7.85546875" style="4" customWidth="1"/>
    <col min="12964" max="12964" width="62.7109375" style="4" customWidth="1"/>
    <col min="12965" max="12965" width="14.42578125" style="4" customWidth="1"/>
    <col min="12966" max="12966" width="13.7109375" style="4" customWidth="1"/>
    <col min="12967" max="12967" width="14.5703125" style="4" customWidth="1"/>
    <col min="12968" max="12968" width="14" style="4" customWidth="1"/>
    <col min="12969" max="12970" width="13.42578125" style="4" bestFit="1" customWidth="1"/>
    <col min="12971" max="12971" width="15.42578125" style="4" customWidth="1"/>
    <col min="12972" max="12972" width="13.42578125" style="4" bestFit="1" customWidth="1"/>
    <col min="12973" max="12973" width="14" style="4" customWidth="1"/>
    <col min="12974" max="12974" width="18.5703125" style="4" customWidth="1"/>
    <col min="12975" max="12975" width="8.140625" style="4" bestFit="1" customWidth="1"/>
    <col min="12976" max="13218" width="9.140625" style="4"/>
    <col min="13219" max="13219" width="7.85546875" style="4" customWidth="1"/>
    <col min="13220" max="13220" width="62.7109375" style="4" customWidth="1"/>
    <col min="13221" max="13221" width="14.42578125" style="4" customWidth="1"/>
    <col min="13222" max="13222" width="13.7109375" style="4" customWidth="1"/>
    <col min="13223" max="13223" width="14.5703125" style="4" customWidth="1"/>
    <col min="13224" max="13224" width="14" style="4" customWidth="1"/>
    <col min="13225" max="13226" width="13.42578125" style="4" bestFit="1" customWidth="1"/>
    <col min="13227" max="13227" width="15.42578125" style="4" customWidth="1"/>
    <col min="13228" max="13228" width="13.42578125" style="4" bestFit="1" customWidth="1"/>
    <col min="13229" max="13229" width="14" style="4" customWidth="1"/>
    <col min="13230" max="13230" width="18.5703125" style="4" customWidth="1"/>
    <col min="13231" max="13231" width="8.140625" style="4" bestFit="1" customWidth="1"/>
    <col min="13232" max="13474" width="9.140625" style="4"/>
    <col min="13475" max="13475" width="7.85546875" style="4" customWidth="1"/>
    <col min="13476" max="13476" width="62.7109375" style="4" customWidth="1"/>
    <col min="13477" max="13477" width="14.42578125" style="4" customWidth="1"/>
    <col min="13478" max="13478" width="13.7109375" style="4" customWidth="1"/>
    <col min="13479" max="13479" width="14.5703125" style="4" customWidth="1"/>
    <col min="13480" max="13480" width="14" style="4" customWidth="1"/>
    <col min="13481" max="13482" width="13.42578125" style="4" bestFit="1" customWidth="1"/>
    <col min="13483" max="13483" width="15.42578125" style="4" customWidth="1"/>
    <col min="13484" max="13484" width="13.42578125" style="4" bestFit="1" customWidth="1"/>
    <col min="13485" max="13485" width="14" style="4" customWidth="1"/>
    <col min="13486" max="13486" width="18.5703125" style="4" customWidth="1"/>
    <col min="13487" max="13487" width="8.140625" style="4" bestFit="1" customWidth="1"/>
    <col min="13488" max="13730" width="9.140625" style="4"/>
    <col min="13731" max="13731" width="7.85546875" style="4" customWidth="1"/>
    <col min="13732" max="13732" width="62.7109375" style="4" customWidth="1"/>
    <col min="13733" max="13733" width="14.42578125" style="4" customWidth="1"/>
    <col min="13734" max="13734" width="13.7109375" style="4" customWidth="1"/>
    <col min="13735" max="13735" width="14.5703125" style="4" customWidth="1"/>
    <col min="13736" max="13736" width="14" style="4" customWidth="1"/>
    <col min="13737" max="13738" width="13.42578125" style="4" bestFit="1" customWidth="1"/>
    <col min="13739" max="13739" width="15.42578125" style="4" customWidth="1"/>
    <col min="13740" max="13740" width="13.42578125" style="4" bestFit="1" customWidth="1"/>
    <col min="13741" max="13741" width="14" style="4" customWidth="1"/>
    <col min="13742" max="13742" width="18.5703125" style="4" customWidth="1"/>
    <col min="13743" max="13743" width="8.140625" style="4" bestFit="1" customWidth="1"/>
    <col min="13744" max="13986" width="9.140625" style="4"/>
    <col min="13987" max="13987" width="7.85546875" style="4" customWidth="1"/>
    <col min="13988" max="13988" width="62.7109375" style="4" customWidth="1"/>
    <col min="13989" max="13989" width="14.42578125" style="4" customWidth="1"/>
    <col min="13990" max="13990" width="13.7109375" style="4" customWidth="1"/>
    <col min="13991" max="13991" width="14.5703125" style="4" customWidth="1"/>
    <col min="13992" max="13992" width="14" style="4" customWidth="1"/>
    <col min="13993" max="13994" width="13.42578125" style="4" bestFit="1" customWidth="1"/>
    <col min="13995" max="13995" width="15.42578125" style="4" customWidth="1"/>
    <col min="13996" max="13996" width="13.42578125" style="4" bestFit="1" customWidth="1"/>
    <col min="13997" max="13997" width="14" style="4" customWidth="1"/>
    <col min="13998" max="13998" width="18.5703125" style="4" customWidth="1"/>
    <col min="13999" max="13999" width="8.140625" style="4" bestFit="1" customWidth="1"/>
    <col min="14000" max="14242" width="9.140625" style="4"/>
    <col min="14243" max="14243" width="7.85546875" style="4" customWidth="1"/>
    <col min="14244" max="14244" width="62.7109375" style="4" customWidth="1"/>
    <col min="14245" max="14245" width="14.42578125" style="4" customWidth="1"/>
    <col min="14246" max="14246" width="13.7109375" style="4" customWidth="1"/>
    <col min="14247" max="14247" width="14.5703125" style="4" customWidth="1"/>
    <col min="14248" max="14248" width="14" style="4" customWidth="1"/>
    <col min="14249" max="14250" width="13.42578125" style="4" bestFit="1" customWidth="1"/>
    <col min="14251" max="14251" width="15.42578125" style="4" customWidth="1"/>
    <col min="14252" max="14252" width="13.42578125" style="4" bestFit="1" customWidth="1"/>
    <col min="14253" max="14253" width="14" style="4" customWidth="1"/>
    <col min="14254" max="14254" width="18.5703125" style="4" customWidth="1"/>
    <col min="14255" max="14255" width="8.140625" style="4" bestFit="1" customWidth="1"/>
    <col min="14256" max="14498" width="9.140625" style="4"/>
    <col min="14499" max="14499" width="7.85546875" style="4" customWidth="1"/>
    <col min="14500" max="14500" width="62.7109375" style="4" customWidth="1"/>
    <col min="14501" max="14501" width="14.42578125" style="4" customWidth="1"/>
    <col min="14502" max="14502" width="13.7109375" style="4" customWidth="1"/>
    <col min="14503" max="14503" width="14.5703125" style="4" customWidth="1"/>
    <col min="14504" max="14504" width="14" style="4" customWidth="1"/>
    <col min="14505" max="14506" width="13.42578125" style="4" bestFit="1" customWidth="1"/>
    <col min="14507" max="14507" width="15.42578125" style="4" customWidth="1"/>
    <col min="14508" max="14508" width="13.42578125" style="4" bestFit="1" customWidth="1"/>
    <col min="14509" max="14509" width="14" style="4" customWidth="1"/>
    <col min="14510" max="14510" width="18.5703125" style="4" customWidth="1"/>
    <col min="14511" max="14511" width="8.140625" style="4" bestFit="1" customWidth="1"/>
    <col min="14512" max="14754" width="9.140625" style="4"/>
    <col min="14755" max="14755" width="7.85546875" style="4" customWidth="1"/>
    <col min="14756" max="14756" width="62.7109375" style="4" customWidth="1"/>
    <col min="14757" max="14757" width="14.42578125" style="4" customWidth="1"/>
    <col min="14758" max="14758" width="13.7109375" style="4" customWidth="1"/>
    <col min="14759" max="14759" width="14.5703125" style="4" customWidth="1"/>
    <col min="14760" max="14760" width="14" style="4" customWidth="1"/>
    <col min="14761" max="14762" width="13.42578125" style="4" bestFit="1" customWidth="1"/>
    <col min="14763" max="14763" width="15.42578125" style="4" customWidth="1"/>
    <col min="14764" max="14764" width="13.42578125" style="4" bestFit="1" customWidth="1"/>
    <col min="14765" max="14765" width="14" style="4" customWidth="1"/>
    <col min="14766" max="14766" width="18.5703125" style="4" customWidth="1"/>
    <col min="14767" max="14767" width="8.140625" style="4" bestFit="1" customWidth="1"/>
    <col min="14768" max="15010" width="9.140625" style="4"/>
    <col min="15011" max="15011" width="7.85546875" style="4" customWidth="1"/>
    <col min="15012" max="15012" width="62.7109375" style="4" customWidth="1"/>
    <col min="15013" max="15013" width="14.42578125" style="4" customWidth="1"/>
    <col min="15014" max="15014" width="13.7109375" style="4" customWidth="1"/>
    <col min="15015" max="15015" width="14.5703125" style="4" customWidth="1"/>
    <col min="15016" max="15016" width="14" style="4" customWidth="1"/>
    <col min="15017" max="15018" width="13.42578125" style="4" bestFit="1" customWidth="1"/>
    <col min="15019" max="15019" width="15.42578125" style="4" customWidth="1"/>
    <col min="15020" max="15020" width="13.42578125" style="4" bestFit="1" customWidth="1"/>
    <col min="15021" max="15021" width="14" style="4" customWidth="1"/>
    <col min="15022" max="15022" width="18.5703125" style="4" customWidth="1"/>
    <col min="15023" max="15023" width="8.140625" style="4" bestFit="1" customWidth="1"/>
    <col min="15024" max="15266" width="9.140625" style="4"/>
    <col min="15267" max="15267" width="7.85546875" style="4" customWidth="1"/>
    <col min="15268" max="15268" width="62.7109375" style="4" customWidth="1"/>
    <col min="15269" max="15269" width="14.42578125" style="4" customWidth="1"/>
    <col min="15270" max="15270" width="13.7109375" style="4" customWidth="1"/>
    <col min="15271" max="15271" width="14.5703125" style="4" customWidth="1"/>
    <col min="15272" max="15272" width="14" style="4" customWidth="1"/>
    <col min="15273" max="15274" width="13.42578125" style="4" bestFit="1" customWidth="1"/>
    <col min="15275" max="15275" width="15.42578125" style="4" customWidth="1"/>
    <col min="15276" max="15276" width="13.42578125" style="4" bestFit="1" customWidth="1"/>
    <col min="15277" max="15277" width="14" style="4" customWidth="1"/>
    <col min="15278" max="15278" width="18.5703125" style="4" customWidth="1"/>
    <col min="15279" max="15279" width="8.140625" style="4" bestFit="1" customWidth="1"/>
    <col min="15280" max="15522" width="9.140625" style="4"/>
    <col min="15523" max="15523" width="7.85546875" style="4" customWidth="1"/>
    <col min="15524" max="15524" width="62.7109375" style="4" customWidth="1"/>
    <col min="15525" max="15525" width="14.42578125" style="4" customWidth="1"/>
    <col min="15526" max="15526" width="13.7109375" style="4" customWidth="1"/>
    <col min="15527" max="15527" width="14.5703125" style="4" customWidth="1"/>
    <col min="15528" max="15528" width="14" style="4" customWidth="1"/>
    <col min="15529" max="15530" width="13.42578125" style="4" bestFit="1" customWidth="1"/>
    <col min="15531" max="15531" width="15.42578125" style="4" customWidth="1"/>
    <col min="15532" max="15532" width="13.42578125" style="4" bestFit="1" customWidth="1"/>
    <col min="15533" max="15533" width="14" style="4" customWidth="1"/>
    <col min="15534" max="15534" width="18.5703125" style="4" customWidth="1"/>
    <col min="15535" max="15535" width="8.140625" style="4" bestFit="1" customWidth="1"/>
    <col min="15536" max="15778" width="9.140625" style="4"/>
    <col min="15779" max="15779" width="7.85546875" style="4" customWidth="1"/>
    <col min="15780" max="15780" width="62.7109375" style="4" customWidth="1"/>
    <col min="15781" max="15781" width="14.42578125" style="4" customWidth="1"/>
    <col min="15782" max="15782" width="13.7109375" style="4" customWidth="1"/>
    <col min="15783" max="15783" width="14.5703125" style="4" customWidth="1"/>
    <col min="15784" max="15784" width="14" style="4" customWidth="1"/>
    <col min="15785" max="15786" width="13.42578125" style="4" bestFit="1" customWidth="1"/>
    <col min="15787" max="15787" width="15.42578125" style="4" customWidth="1"/>
    <col min="15788" max="15788" width="13.42578125" style="4" bestFit="1" customWidth="1"/>
    <col min="15789" max="15789" width="14" style="4" customWidth="1"/>
    <col min="15790" max="15790" width="18.5703125" style="4" customWidth="1"/>
    <col min="15791" max="15791" width="8.140625" style="4" bestFit="1" customWidth="1"/>
    <col min="15792" max="16034" width="9.140625" style="4"/>
    <col min="16035" max="16035" width="7.85546875" style="4" customWidth="1"/>
    <col min="16036" max="16036" width="62.7109375" style="4" customWidth="1"/>
    <col min="16037" max="16037" width="14.42578125" style="4" customWidth="1"/>
    <col min="16038" max="16038" width="13.7109375" style="4" customWidth="1"/>
    <col min="16039" max="16039" width="14.5703125" style="4" customWidth="1"/>
    <col min="16040" max="16040" width="14" style="4" customWidth="1"/>
    <col min="16041" max="16042" width="13.42578125" style="4" bestFit="1" customWidth="1"/>
    <col min="16043" max="16043" width="15.42578125" style="4" customWidth="1"/>
    <col min="16044" max="16044" width="13.42578125" style="4" bestFit="1" customWidth="1"/>
    <col min="16045" max="16045" width="14" style="4" customWidth="1"/>
    <col min="16046" max="16046" width="18.5703125" style="4" customWidth="1"/>
    <col min="16047" max="16047" width="8.140625" style="4" bestFit="1" customWidth="1"/>
    <col min="16048" max="16384" width="9.140625" style="4"/>
  </cols>
  <sheetData>
    <row r="1" spans="1:4" x14ac:dyDescent="0.25">
      <c r="A1" s="36"/>
      <c r="B1" s="38" t="s">
        <v>42</v>
      </c>
      <c r="C1" s="38"/>
    </row>
    <row r="2" spans="1:4" x14ac:dyDescent="0.25">
      <c r="A2" s="36"/>
      <c r="B2" s="39" t="s">
        <v>40</v>
      </c>
      <c r="C2" s="39"/>
    </row>
    <row r="3" spans="1:4" x14ac:dyDescent="0.25">
      <c r="A3" s="36"/>
      <c r="B3" s="39" t="s">
        <v>41</v>
      </c>
      <c r="C3" s="39"/>
    </row>
    <row r="4" spans="1:4" x14ac:dyDescent="0.25">
      <c r="A4" s="36"/>
      <c r="B4" s="39" t="s">
        <v>43</v>
      </c>
      <c r="C4" s="39"/>
    </row>
    <row r="5" spans="1:4" ht="58.5" customHeight="1" x14ac:dyDescent="0.25">
      <c r="A5" s="37" t="s">
        <v>38</v>
      </c>
      <c r="B5" s="37"/>
      <c r="C5" s="37"/>
    </row>
    <row r="6" spans="1:4" ht="16.5" thickBot="1" x14ac:dyDescent="0.3">
      <c r="A6" s="4"/>
      <c r="B6" s="5"/>
    </row>
    <row r="7" spans="1:4" s="15" customFormat="1" ht="32.25" thickBot="1" x14ac:dyDescent="0.3">
      <c r="A7" s="10" t="s">
        <v>0</v>
      </c>
      <c r="B7" s="11" t="s">
        <v>1</v>
      </c>
      <c r="C7" s="12" t="s">
        <v>39</v>
      </c>
    </row>
    <row r="8" spans="1:4" x14ac:dyDescent="0.25">
      <c r="A8" s="23">
        <v>1000000</v>
      </c>
      <c r="B8" s="16" t="s">
        <v>2</v>
      </c>
      <c r="C8" s="17">
        <f>SUM(C9+C17+C20+C22+C30+C32)</f>
        <v>338082919</v>
      </c>
      <c r="D8" s="6"/>
    </row>
    <row r="9" spans="1:4" x14ac:dyDescent="0.25">
      <c r="A9" s="22">
        <v>1010000</v>
      </c>
      <c r="B9" s="28" t="s">
        <v>3</v>
      </c>
      <c r="C9" s="8">
        <f t="shared" ref="C9" si="0">SUM(C10:C15)</f>
        <v>305235769</v>
      </c>
      <c r="D9" s="6"/>
    </row>
    <row r="10" spans="1:4" ht="26.45" customHeight="1" x14ac:dyDescent="0.25">
      <c r="A10" s="22">
        <v>1010100</v>
      </c>
      <c r="B10" s="28" t="s">
        <v>4</v>
      </c>
      <c r="C10" s="8"/>
      <c r="D10" s="6"/>
    </row>
    <row r="11" spans="1:4" ht="47.25" x14ac:dyDescent="0.25">
      <c r="A11" s="22">
        <v>1010200</v>
      </c>
      <c r="B11" s="28" t="s">
        <v>5</v>
      </c>
      <c r="C11" s="8">
        <v>91621400</v>
      </c>
      <c r="D11" s="6"/>
    </row>
    <row r="12" spans="1:4" ht="47.25" x14ac:dyDescent="0.25">
      <c r="A12" s="22">
        <v>1010500</v>
      </c>
      <c r="B12" s="29" t="s">
        <v>6</v>
      </c>
      <c r="C12" s="8">
        <v>6633232</v>
      </c>
      <c r="D12" s="6"/>
    </row>
    <row r="13" spans="1:4" ht="63" x14ac:dyDescent="0.25">
      <c r="A13" s="22">
        <v>1010600</v>
      </c>
      <c r="B13" s="28" t="s">
        <v>7</v>
      </c>
      <c r="C13" s="8">
        <v>6231832</v>
      </c>
      <c r="D13" s="6"/>
    </row>
    <row r="14" spans="1:4" ht="56.45" customHeight="1" x14ac:dyDescent="0.25">
      <c r="A14" s="22">
        <v>1010601</v>
      </c>
      <c r="B14" s="28" t="s">
        <v>8</v>
      </c>
      <c r="C14" s="8">
        <v>4795808</v>
      </c>
      <c r="D14" s="6"/>
    </row>
    <row r="15" spans="1:4" x14ac:dyDescent="0.25">
      <c r="A15" s="22">
        <v>1010700</v>
      </c>
      <c r="B15" s="28" t="s">
        <v>9</v>
      </c>
      <c r="C15" s="8">
        <v>195953497</v>
      </c>
      <c r="D15" s="6"/>
    </row>
    <row r="16" spans="1:4" ht="8.85" customHeight="1" x14ac:dyDescent="0.25">
      <c r="A16" s="24"/>
      <c r="B16" s="28"/>
      <c r="C16" s="8"/>
      <c r="D16" s="6"/>
    </row>
    <row r="17" spans="1:4" ht="47.25" x14ac:dyDescent="0.25">
      <c r="A17" s="22">
        <v>1020000</v>
      </c>
      <c r="B17" s="30" t="s">
        <v>10</v>
      </c>
      <c r="C17" s="20">
        <f>SUM(C18)</f>
        <v>0</v>
      </c>
      <c r="D17" s="6"/>
    </row>
    <row r="18" spans="1:4" x14ac:dyDescent="0.25">
      <c r="A18" s="22">
        <v>1020100</v>
      </c>
      <c r="B18" s="28" t="s">
        <v>11</v>
      </c>
      <c r="C18" s="8"/>
      <c r="D18" s="6"/>
    </row>
    <row r="19" spans="1:4" ht="9.6" customHeight="1" x14ac:dyDescent="0.25">
      <c r="A19" s="22"/>
      <c r="B19" s="28"/>
      <c r="C19" s="8"/>
      <c r="D19" s="6"/>
    </row>
    <row r="20" spans="1:4" x14ac:dyDescent="0.25">
      <c r="A20" s="22">
        <v>1040000</v>
      </c>
      <c r="B20" s="28" t="s">
        <v>12</v>
      </c>
      <c r="C20" s="8">
        <v>3930590</v>
      </c>
      <c r="D20" s="6"/>
    </row>
    <row r="21" spans="1:4" ht="7.5" customHeight="1" x14ac:dyDescent="0.25">
      <c r="A21" s="24"/>
      <c r="B21" s="31"/>
      <c r="C21" s="8"/>
      <c r="D21" s="6"/>
    </row>
    <row r="22" spans="1:4" ht="31.5" x14ac:dyDescent="0.25">
      <c r="A22" s="22">
        <v>1050000</v>
      </c>
      <c r="B22" s="28" t="s">
        <v>13</v>
      </c>
      <c r="C22" s="8">
        <v>8209518</v>
      </c>
      <c r="D22" s="6"/>
    </row>
    <row r="23" spans="1:4" x14ac:dyDescent="0.25">
      <c r="A23" s="22">
        <v>1050100</v>
      </c>
      <c r="B23" s="28" t="s">
        <v>14</v>
      </c>
      <c r="C23" s="8">
        <f t="shared" ref="C23" si="1">SUM(C24:C26)</f>
        <v>7863292</v>
      </c>
      <c r="D23" s="6"/>
    </row>
    <row r="24" spans="1:4" ht="31.5" x14ac:dyDescent="0.25">
      <c r="A24" s="24">
        <v>1050101</v>
      </c>
      <c r="B24" s="31" t="s">
        <v>15</v>
      </c>
      <c r="C24" s="9">
        <v>419829</v>
      </c>
      <c r="D24" s="6"/>
    </row>
    <row r="25" spans="1:4" ht="31.5" x14ac:dyDescent="0.25">
      <c r="A25" s="24">
        <v>1050102</v>
      </c>
      <c r="B25" s="31" t="s">
        <v>16</v>
      </c>
      <c r="C25" s="9">
        <v>7374998</v>
      </c>
      <c r="D25" s="6"/>
    </row>
    <row r="26" spans="1:4" x14ac:dyDescent="0.25">
      <c r="A26" s="24">
        <v>1050103</v>
      </c>
      <c r="B26" s="31" t="s">
        <v>17</v>
      </c>
      <c r="C26" s="9">
        <v>68465</v>
      </c>
      <c r="D26" s="6"/>
    </row>
    <row r="27" spans="1:4" ht="31.5" x14ac:dyDescent="0.25">
      <c r="A27" s="22">
        <v>1051100</v>
      </c>
      <c r="B27" s="28" t="s">
        <v>18</v>
      </c>
      <c r="C27" s="8">
        <v>58544</v>
      </c>
      <c r="D27" s="6"/>
    </row>
    <row r="28" spans="1:4" x14ac:dyDescent="0.25">
      <c r="A28" s="24"/>
      <c r="B28" s="31"/>
      <c r="C28" s="9"/>
      <c r="D28" s="6"/>
    </row>
    <row r="29" spans="1:4" ht="31.5" x14ac:dyDescent="0.25">
      <c r="A29" s="22">
        <v>1060000</v>
      </c>
      <c r="B29" s="28" t="s">
        <v>19</v>
      </c>
      <c r="C29" s="8"/>
      <c r="D29" s="6"/>
    </row>
    <row r="30" spans="1:4" ht="8.1" customHeight="1" x14ac:dyDescent="0.25">
      <c r="A30" s="22"/>
      <c r="B30" s="28"/>
      <c r="C30" s="8"/>
      <c r="D30" s="6"/>
    </row>
    <row r="31" spans="1:4" x14ac:dyDescent="0.25">
      <c r="A31" s="22">
        <v>1400000</v>
      </c>
      <c r="B31" s="28" t="s">
        <v>20</v>
      </c>
      <c r="C31" s="8">
        <f t="shared" ref="C31" si="2">SUM(C32:C33)</f>
        <v>20707042</v>
      </c>
      <c r="D31" s="6"/>
    </row>
    <row r="32" spans="1:4" s="7" customFormat="1" x14ac:dyDescent="0.25">
      <c r="A32" s="25">
        <v>1400400</v>
      </c>
      <c r="B32" s="32" t="s">
        <v>21</v>
      </c>
      <c r="C32" s="9">
        <f>20642029+65013</f>
        <v>20707042</v>
      </c>
    </row>
    <row r="33" spans="1:4" ht="4.7" customHeight="1" x14ac:dyDescent="0.25">
      <c r="A33" s="24"/>
      <c r="B33" s="31"/>
      <c r="C33" s="9"/>
      <c r="D33" s="6"/>
    </row>
    <row r="34" spans="1:4" x14ac:dyDescent="0.25">
      <c r="A34" s="26">
        <v>2000000</v>
      </c>
      <c r="B34" s="33" t="s">
        <v>22</v>
      </c>
      <c r="C34" s="18">
        <f>SUM(C35+C42+C45+C47+C49)</f>
        <v>5664075</v>
      </c>
      <c r="D34" s="6"/>
    </row>
    <row r="35" spans="1:4" ht="47.25" x14ac:dyDescent="0.25">
      <c r="A35" s="22">
        <v>2010000</v>
      </c>
      <c r="B35" s="28" t="s">
        <v>23</v>
      </c>
      <c r="C35" s="8">
        <v>2475338</v>
      </c>
      <c r="D35" s="6"/>
    </row>
    <row r="36" spans="1:4" ht="47.25" x14ac:dyDescent="0.25">
      <c r="A36" s="22">
        <v>2010200</v>
      </c>
      <c r="B36" s="28" t="s">
        <v>24</v>
      </c>
      <c r="C36" s="8">
        <v>1670284</v>
      </c>
      <c r="D36" s="6"/>
    </row>
    <row r="37" spans="1:4" ht="47.25" x14ac:dyDescent="0.25">
      <c r="A37" s="22">
        <v>2010300</v>
      </c>
      <c r="B37" s="28" t="s">
        <v>25</v>
      </c>
      <c r="C37" s="8">
        <v>51445</v>
      </c>
      <c r="D37" s="6"/>
    </row>
    <row r="38" spans="1:4" ht="31.5" x14ac:dyDescent="0.25">
      <c r="A38" s="22">
        <v>2010400</v>
      </c>
      <c r="B38" s="28" t="s">
        <v>26</v>
      </c>
      <c r="C38" s="8">
        <v>627550</v>
      </c>
      <c r="D38" s="6"/>
    </row>
    <row r="39" spans="1:4" ht="31.5" x14ac:dyDescent="0.25">
      <c r="A39" s="22">
        <v>2010500</v>
      </c>
      <c r="B39" s="28" t="s">
        <v>27</v>
      </c>
      <c r="C39" s="8">
        <v>12986</v>
      </c>
      <c r="D39" s="6"/>
    </row>
    <row r="40" spans="1:4" ht="31.5" x14ac:dyDescent="0.25">
      <c r="A40" s="22">
        <v>2010900</v>
      </c>
      <c r="B40" s="28" t="s">
        <v>28</v>
      </c>
      <c r="C40" s="8">
        <v>112669</v>
      </c>
      <c r="D40" s="6"/>
    </row>
    <row r="41" spans="1:4" ht="8.1" customHeight="1" x14ac:dyDescent="0.25">
      <c r="A41" s="22"/>
      <c r="B41" s="28"/>
      <c r="C41" s="8"/>
      <c r="D41" s="6"/>
    </row>
    <row r="42" spans="1:4" ht="47.25" x14ac:dyDescent="0.25">
      <c r="A42" s="22">
        <v>2020000</v>
      </c>
      <c r="B42" s="28" t="s">
        <v>29</v>
      </c>
      <c r="C42" s="8">
        <v>811488</v>
      </c>
      <c r="D42" s="6"/>
    </row>
    <row r="43" spans="1:4" ht="47.25" x14ac:dyDescent="0.25">
      <c r="A43" s="24">
        <v>2020100</v>
      </c>
      <c r="B43" s="34" t="s">
        <v>30</v>
      </c>
      <c r="C43" s="9">
        <v>650000</v>
      </c>
      <c r="D43" s="6"/>
    </row>
    <row r="44" spans="1:4" ht="7.5" customHeight="1" x14ac:dyDescent="0.25">
      <c r="A44" s="24"/>
      <c r="B44" s="31"/>
      <c r="C44" s="9"/>
      <c r="D44" s="6"/>
    </row>
    <row r="45" spans="1:4" x14ac:dyDescent="0.25">
      <c r="A45" s="22">
        <v>2060000</v>
      </c>
      <c r="B45" s="28" t="s">
        <v>31</v>
      </c>
      <c r="C45" s="8">
        <v>463484</v>
      </c>
      <c r="D45" s="6"/>
    </row>
    <row r="46" spans="1:4" ht="10.9" customHeight="1" x14ac:dyDescent="0.25">
      <c r="A46" s="24"/>
      <c r="B46" s="31"/>
      <c r="C46" s="8"/>
      <c r="D46" s="6"/>
    </row>
    <row r="47" spans="1:4" ht="31.5" x14ac:dyDescent="0.25">
      <c r="A47" s="22">
        <v>2070000</v>
      </c>
      <c r="B47" s="28" t="s">
        <v>32</v>
      </c>
      <c r="C47" s="8">
        <v>1913765</v>
      </c>
      <c r="D47" s="6"/>
    </row>
    <row r="48" spans="1:4" ht="8.1" customHeight="1" x14ac:dyDescent="0.25">
      <c r="A48" s="24"/>
      <c r="B48" s="31"/>
      <c r="C48" s="8"/>
      <c r="D48" s="6"/>
    </row>
    <row r="49" spans="1:4" x14ac:dyDescent="0.25">
      <c r="A49" s="22">
        <v>2090000</v>
      </c>
      <c r="B49" s="28" t="s">
        <v>33</v>
      </c>
      <c r="C49" s="8"/>
      <c r="D49" s="6"/>
    </row>
    <row r="50" spans="1:4" ht="6.75" customHeight="1" x14ac:dyDescent="0.25">
      <c r="A50" s="24"/>
      <c r="B50" s="28"/>
      <c r="C50" s="8"/>
      <c r="D50" s="6"/>
    </row>
    <row r="51" spans="1:4" x14ac:dyDescent="0.25">
      <c r="A51" s="26">
        <v>4000000</v>
      </c>
      <c r="B51" s="33" t="s">
        <v>34</v>
      </c>
      <c r="C51" s="18">
        <f t="shared" ref="C51" si="3">SUM(C52)</f>
        <v>5175795</v>
      </c>
      <c r="D51" s="6"/>
    </row>
    <row r="52" spans="1:4" ht="31.5" x14ac:dyDescent="0.25">
      <c r="A52" s="22">
        <v>4020200</v>
      </c>
      <c r="B52" s="28" t="s">
        <v>35</v>
      </c>
      <c r="C52" s="8">
        <v>5175795</v>
      </c>
      <c r="D52" s="6"/>
    </row>
    <row r="53" spans="1:4" ht="8.85" customHeight="1" x14ac:dyDescent="0.25">
      <c r="A53" s="22"/>
      <c r="B53" s="28"/>
      <c r="C53" s="8"/>
      <c r="D53" s="6"/>
    </row>
    <row r="54" spans="1:4" ht="32.25" thickBot="1" x14ac:dyDescent="0.3">
      <c r="A54" s="27">
        <v>5000000</v>
      </c>
      <c r="B54" s="35" t="s">
        <v>36</v>
      </c>
      <c r="C54" s="19">
        <v>23841504</v>
      </c>
      <c r="D54" s="6"/>
    </row>
    <row r="55" spans="1:4" ht="16.5" thickBot="1" x14ac:dyDescent="0.3">
      <c r="A55" s="13"/>
      <c r="B55" s="14" t="s">
        <v>37</v>
      </c>
      <c r="C55" s="21">
        <f>SUM(C8+C34+C51+C54)</f>
        <v>372764293</v>
      </c>
      <c r="D55" s="6"/>
    </row>
    <row r="56" spans="1:4" x14ac:dyDescent="0.25">
      <c r="D56" s="6"/>
    </row>
    <row r="57" spans="1:4" x14ac:dyDescent="0.25">
      <c r="D57" s="6"/>
    </row>
  </sheetData>
  <mergeCells count="5">
    <mergeCell ref="A5:C5"/>
    <mergeCell ref="B1:C1"/>
    <mergeCell ref="B2:C2"/>
    <mergeCell ref="B3:C3"/>
    <mergeCell ref="B4:C4"/>
  </mergeCells>
  <pageMargins left="0.98425196850393704" right="0.39370078740157483" top="0.6692913385826772" bottom="0.19685039370078741" header="0" footer="0"/>
  <pageSetup paperSize="9" firstPageNumber="287" fitToHeight="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№3.1 (осн)</vt:lpstr>
      <vt:lpstr>'Приложение №3.1 (осн)'!Заголовки_для_печати</vt:lpstr>
      <vt:lpstr>'Приложение №3.1 (осн)'!Область_печати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2022-02-16T09:45:08Z</dcterms:modified>
</cp:coreProperties>
</file>