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анц.товары" sheetId="1" r:id="rId1"/>
  </sheets>
  <externalReferences>
    <externalReference r:id="rId4"/>
  </externalReferences>
  <definedNames>
    <definedName name="_xlnm.Print_Titles" localSheetId="0">'канц.товары'!$A:$B</definedName>
    <definedName name="_xlnm.Print_Area" localSheetId="0">'канц.товары'!$A$1:$AO$47</definedName>
  </definedNames>
  <calcPr fullCalcOnLoad="1"/>
</workbook>
</file>

<file path=xl/sharedStrings.xml><?xml version="1.0" encoding="utf-8"?>
<sst xmlns="http://schemas.openxmlformats.org/spreadsheetml/2006/main" count="93" uniqueCount="65">
  <si>
    <t>II младшая  группа</t>
  </si>
  <si>
    <t>МДОУ №</t>
  </si>
  <si>
    <t xml:space="preserve">Итого количество </t>
  </si>
  <si>
    <t>Средний дошкольный возраст</t>
  </si>
  <si>
    <t xml:space="preserve">Подготовительный дошкольный возраст </t>
  </si>
  <si>
    <t>ВСЕГ0:</t>
  </si>
  <si>
    <t>I младшая  группа</t>
  </si>
  <si>
    <t xml:space="preserve"> Альбомы для рисования </t>
  </si>
  <si>
    <t>Старший дошкольный возраст</t>
  </si>
  <si>
    <t>МДОУ  № 9</t>
  </si>
  <si>
    <t>МДОУ  № 6</t>
  </si>
  <si>
    <t>МДОУ  № 5</t>
  </si>
  <si>
    <t>МДОУ  № 10</t>
  </si>
  <si>
    <t>МДОУ  № 11</t>
  </si>
  <si>
    <t>МДОУ  № 16</t>
  </si>
  <si>
    <t>МДОУ  № 17</t>
  </si>
  <si>
    <t>МДОУ  № 18</t>
  </si>
  <si>
    <t>МДОУ  № 19</t>
  </si>
  <si>
    <t>МДОУ  № 20</t>
  </si>
  <si>
    <t>МДОУ  № 23</t>
  </si>
  <si>
    <t>МДОУ  № 25</t>
  </si>
  <si>
    <t>МДОУ  № 28</t>
  </si>
  <si>
    <t>МДОУ  № 32</t>
  </si>
  <si>
    <t>МДОУ  № 33</t>
  </si>
  <si>
    <t>МДОУ  № 37</t>
  </si>
  <si>
    <t>МДОУ  № 39</t>
  </si>
  <si>
    <t>МДОУ  № 41</t>
  </si>
  <si>
    <t>МДОУ  № 42</t>
  </si>
  <si>
    <t>МДОУ  № 43</t>
  </si>
  <si>
    <t>МС(К)ОУ №44</t>
  </si>
  <si>
    <t>МДОУ № 45</t>
  </si>
  <si>
    <t>МДОУ № 46</t>
  </si>
  <si>
    <t>МДОУ № 47</t>
  </si>
  <si>
    <t>МДОУ № 48</t>
  </si>
  <si>
    <t>МДОУ № 49</t>
  </si>
  <si>
    <t>МДОУ № 50</t>
  </si>
  <si>
    <t>МДОУ № 52</t>
  </si>
  <si>
    <t>МДОУ № 54</t>
  </si>
  <si>
    <t>МДОУ № 55</t>
  </si>
  <si>
    <t>МДОУ № 72</t>
  </si>
  <si>
    <t>МДОУ  №2</t>
  </si>
  <si>
    <r>
      <t>МДОУ</t>
    </r>
    <r>
      <rPr>
        <b/>
        <sz val="8"/>
        <color indexed="8"/>
        <rFont val="Times New Roman"/>
        <family val="1"/>
      </rPr>
      <t xml:space="preserve"> с. Кременчуг</t>
    </r>
  </si>
  <si>
    <t xml:space="preserve">Потребность </t>
  </si>
  <si>
    <t>количество детей</t>
  </si>
  <si>
    <t>количество групп</t>
  </si>
  <si>
    <t>на каждого ребенка</t>
  </si>
  <si>
    <t>итого</t>
  </si>
  <si>
    <t>стоимость</t>
  </si>
  <si>
    <t>общая сумма</t>
  </si>
  <si>
    <t>Разновозрастная группа</t>
  </si>
  <si>
    <t>Набор цветных карандашей (6 цветов)</t>
  </si>
  <si>
    <t xml:space="preserve">Альбомы для рисования на 40 л. </t>
  </si>
  <si>
    <t xml:space="preserve">Альбомы для рисованияна 40 листов </t>
  </si>
  <si>
    <t>Альбомы для рисования на 40 листов</t>
  </si>
  <si>
    <t xml:space="preserve">Альбомы для рисования на 40л. </t>
  </si>
  <si>
    <t xml:space="preserve">Набор цветных карандашей  (12 цветов) </t>
  </si>
  <si>
    <t xml:space="preserve">Набор цветных карандашей (12цв) </t>
  </si>
  <si>
    <t xml:space="preserve">Набор цветных карандашей (12 цв) </t>
  </si>
  <si>
    <t>Набор цветных  карандашей (6 цветов)</t>
  </si>
  <si>
    <t>Приложение № 2</t>
  </si>
  <si>
    <t>Смета расходов к Программе поддержки территории г.Тирасполь на 2022 год по направлению "Обеспечение канцелярскими товарами организаций образования"</t>
  </si>
  <si>
    <t xml:space="preserve">к Решению Тираспольского городского </t>
  </si>
  <si>
    <t>Совета народных депутатов</t>
  </si>
  <si>
    <t xml:space="preserve">к Приложению 16 </t>
  </si>
  <si>
    <t>№ 2 от 17  февраля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</si>
</sst>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1"/>
      <name val="Arial Narrow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9"/>
      <name val="Calibri"/>
      <family val="2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0"/>
      <color indexed="3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8" tint="-0.24997000396251678"/>
      <name val="Calibri"/>
      <family val="2"/>
    </font>
    <font>
      <b/>
      <sz val="12"/>
      <color theme="1"/>
      <name val="Times New Roman"/>
      <family val="1"/>
    </font>
    <font>
      <sz val="11"/>
      <color theme="4" tint="0.39998000860214233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4" tint="0.39998000860214233"/>
      <name val="Calibri"/>
      <family val="2"/>
    </font>
    <font>
      <b/>
      <sz val="11"/>
      <color rgb="FF00206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52" fillId="2" borderId="10" xfId="0" applyFont="1" applyFill="1" applyBorder="1" applyAlignment="1">
      <alignment vertical="top" wrapText="1"/>
    </xf>
    <xf numFmtId="0" fontId="53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4" fillId="2" borderId="10" xfId="0" applyFont="1" applyFill="1" applyBorder="1" applyAlignment="1">
      <alignment horizontal="center" vertical="top" wrapText="1"/>
    </xf>
    <xf numFmtId="0" fontId="56" fillId="2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7" fillId="2" borderId="10" xfId="0" applyFont="1" applyFill="1" applyBorder="1" applyAlignment="1">
      <alignment/>
    </xf>
    <xf numFmtId="0" fontId="28" fillId="2" borderId="10" xfId="0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52" fillId="2" borderId="11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29" fillId="2" borderId="11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54" fillId="33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7" fillId="2" borderId="12" xfId="0" applyFont="1" applyFill="1" applyBorder="1" applyAlignment="1">
      <alignment/>
    </xf>
    <xf numFmtId="0" fontId="53" fillId="2" borderId="12" xfId="0" applyFont="1" applyFill="1" applyBorder="1" applyAlignment="1">
      <alignment/>
    </xf>
    <xf numFmtId="0" fontId="0" fillId="0" borderId="12" xfId="0" applyBorder="1" applyAlignment="1">
      <alignment/>
    </xf>
    <xf numFmtId="0" fontId="52" fillId="2" borderId="12" xfId="0" applyFont="1" applyFill="1" applyBorder="1" applyAlignment="1">
      <alignment vertical="top" wrapText="1"/>
    </xf>
    <xf numFmtId="0" fontId="52" fillId="2" borderId="13" xfId="0" applyFont="1" applyFill="1" applyBorder="1" applyAlignment="1">
      <alignment vertical="top" wrapText="1"/>
    </xf>
    <xf numFmtId="0" fontId="53" fillId="2" borderId="13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60" fillId="2" borderId="12" xfId="0" applyFont="1" applyFill="1" applyBorder="1" applyAlignment="1">
      <alignment/>
    </xf>
    <xf numFmtId="0" fontId="60" fillId="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0" fontId="28" fillId="2" borderId="14" xfId="0" applyFont="1" applyFill="1" applyBorder="1" applyAlignment="1">
      <alignment/>
    </xf>
    <xf numFmtId="4" fontId="57" fillId="2" borderId="10" xfId="0" applyNumberFormat="1" applyFont="1" applyFill="1" applyBorder="1" applyAlignment="1">
      <alignment/>
    </xf>
    <xf numFmtId="4" fontId="61" fillId="2" borderId="10" xfId="0" applyNumberFormat="1" applyFont="1" applyFill="1" applyBorder="1" applyAlignment="1">
      <alignment/>
    </xf>
    <xf numFmtId="4" fontId="28" fillId="2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3" fontId="57" fillId="2" borderId="12" xfId="0" applyNumberFormat="1" applyFont="1" applyFill="1" applyBorder="1" applyAlignment="1">
      <alignment/>
    </xf>
    <xf numFmtId="3" fontId="57" fillId="2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28" fillId="2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3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5;&#1086;&#1089;&#1090;&#1100;%20&#1080;&#1102;&#1085;&#1100;%202021&#1075;&#1086;&#1076;\&#8470;1%20&#1050;&#1072;&#1085;&#1094;&#1077;&#1083;&#1103;&#1088;&#1089;&#1082;&#1080;&#1077;%20&#1090;&#1086;&#1074;&#1072;&#1088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C2" t="str">
            <v>МДОУ № 1</v>
          </cell>
        </row>
        <row r="4">
          <cell r="C4">
            <v>10</v>
          </cell>
        </row>
        <row r="11">
          <cell r="C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="95" zoomScaleNormal="95" zoomScaleSheetLayoutView="40" zoomScalePageLayoutView="0" workbookViewId="0" topLeftCell="A1">
      <selection activeCell="F6" sqref="F6"/>
    </sheetView>
  </sheetViews>
  <sheetFormatPr defaultColWidth="9.140625" defaultRowHeight="15"/>
  <cols>
    <col min="1" max="1" width="3.28125" style="0" customWidth="1"/>
    <col min="2" max="2" width="38.7109375" style="0" customWidth="1"/>
    <col min="3" max="3" width="14.421875" style="0" customWidth="1"/>
    <col min="4" max="24" width="7.7109375" style="0" customWidth="1"/>
    <col min="25" max="25" width="7.28125" style="0" customWidth="1"/>
    <col min="26" max="26" width="6.57421875" style="0" customWidth="1"/>
    <col min="27" max="27" width="7.00390625" style="0" customWidth="1"/>
    <col min="28" max="28" width="6.140625" style="0" customWidth="1"/>
    <col min="29" max="31" width="7.00390625" style="0" customWidth="1"/>
    <col min="32" max="32" width="6.7109375" style="0" customWidth="1"/>
    <col min="33" max="33" width="7.421875" style="0" customWidth="1"/>
    <col min="34" max="34" width="7.00390625" style="0" customWidth="1"/>
    <col min="35" max="36" width="6.7109375" style="0" customWidth="1"/>
    <col min="37" max="37" width="6.57421875" style="0" customWidth="1"/>
    <col min="38" max="38" width="8.00390625" style="0" hidden="1" customWidth="1"/>
    <col min="39" max="39" width="7.57421875" style="0" customWidth="1"/>
    <col min="40" max="40" width="8.7109375" style="0" customWidth="1"/>
    <col min="41" max="41" width="13.140625" style="0" customWidth="1"/>
  </cols>
  <sheetData>
    <row r="1" spans="2:41" ht="15.75" customHeight="1">
      <c r="B1" s="62" t="s">
        <v>59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ht="15.75" customHeight="1">
      <c r="B2" s="62" t="s">
        <v>63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2:41" ht="15.75" customHeight="1">
      <c r="B3" s="62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2:41" ht="15.75" customHeight="1">
      <c r="B4" s="62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2:41" ht="15.75" customHeight="1">
      <c r="B5" s="62" t="s">
        <v>64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2:41" ht="15.75" customHeight="1"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32"/>
      <c r="V6" s="32"/>
      <c r="W6" s="32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s="58" customFormat="1" ht="15.7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4:41" ht="15.75" customHeight="1"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25.5" customHeight="1">
      <c r="A9" s="1"/>
      <c r="B9" s="1"/>
      <c r="C9" s="1" t="s">
        <v>42</v>
      </c>
      <c r="D9" s="2" t="str">
        <f>'[1]Лист1'!C2</f>
        <v>МДОУ № 1</v>
      </c>
      <c r="E9" s="2" t="s">
        <v>40</v>
      </c>
      <c r="F9" s="2" t="s">
        <v>11</v>
      </c>
      <c r="G9" s="2" t="s">
        <v>10</v>
      </c>
      <c r="H9" s="2" t="s">
        <v>9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  <c r="Q9" s="2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2" t="s">
        <v>26</v>
      </c>
      <c r="X9" s="2" t="s">
        <v>27</v>
      </c>
      <c r="Y9" s="2" t="s">
        <v>28</v>
      </c>
      <c r="Z9" s="2" t="s">
        <v>29</v>
      </c>
      <c r="AA9" s="2" t="s">
        <v>30</v>
      </c>
      <c r="AB9" s="2" t="s">
        <v>31</v>
      </c>
      <c r="AC9" s="2" t="s">
        <v>32</v>
      </c>
      <c r="AD9" s="2" t="s">
        <v>33</v>
      </c>
      <c r="AE9" s="2" t="s">
        <v>34</v>
      </c>
      <c r="AF9" s="2" t="s">
        <v>35</v>
      </c>
      <c r="AG9" s="2" t="s">
        <v>36</v>
      </c>
      <c r="AH9" s="2" t="s">
        <v>37</v>
      </c>
      <c r="AI9" s="2" t="s">
        <v>38</v>
      </c>
      <c r="AJ9" s="2" t="s">
        <v>39</v>
      </c>
      <c r="AK9" s="2" t="s">
        <v>41</v>
      </c>
      <c r="AL9" s="2" t="s">
        <v>1</v>
      </c>
      <c r="AM9" s="2" t="s">
        <v>2</v>
      </c>
      <c r="AN9" s="40" t="s">
        <v>47</v>
      </c>
      <c r="AO9" s="40" t="s">
        <v>48</v>
      </c>
    </row>
    <row r="10" spans="1:41" ht="15.75">
      <c r="A10" s="36"/>
      <c r="B10" s="37" t="s">
        <v>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53">
        <f>SUM(D10:AL10)</f>
        <v>0</v>
      </c>
      <c r="AN10" s="41"/>
      <c r="AO10" s="34"/>
    </row>
    <row r="11" spans="1:41" ht="15.75">
      <c r="A11" s="1"/>
      <c r="B11" s="6" t="s">
        <v>44</v>
      </c>
      <c r="C11" s="19">
        <v>1150</v>
      </c>
      <c r="D11" s="22">
        <v>1</v>
      </c>
      <c r="E11" s="22">
        <v>0</v>
      </c>
      <c r="F11" s="22">
        <v>30</v>
      </c>
      <c r="G11" s="22">
        <v>60</v>
      </c>
      <c r="H11" s="22">
        <v>30</v>
      </c>
      <c r="I11" s="22">
        <v>45</v>
      </c>
      <c r="J11" s="22">
        <v>30</v>
      </c>
      <c r="K11" s="22">
        <v>30</v>
      </c>
      <c r="L11" s="22">
        <v>50</v>
      </c>
      <c r="M11" s="22">
        <v>20</v>
      </c>
      <c r="N11" s="22">
        <v>45</v>
      </c>
      <c r="O11" s="22">
        <v>45</v>
      </c>
      <c r="P11" s="22">
        <v>45</v>
      </c>
      <c r="Q11" s="22">
        <v>60</v>
      </c>
      <c r="R11" s="22">
        <v>40</v>
      </c>
      <c r="S11" s="22">
        <v>18</v>
      </c>
      <c r="T11" s="22">
        <v>40</v>
      </c>
      <c r="U11" s="22">
        <v>30</v>
      </c>
      <c r="V11" s="22">
        <v>40</v>
      </c>
      <c r="W11" s="22">
        <v>45</v>
      </c>
      <c r="X11" s="22">
        <v>34</v>
      </c>
      <c r="Y11" s="22">
        <v>30</v>
      </c>
      <c r="Z11" s="16">
        <v>0</v>
      </c>
      <c r="AA11" s="22">
        <v>40</v>
      </c>
      <c r="AB11" s="22">
        <v>45</v>
      </c>
      <c r="AC11" s="22">
        <v>30</v>
      </c>
      <c r="AD11" s="22">
        <v>50</v>
      </c>
      <c r="AE11" s="22">
        <v>30</v>
      </c>
      <c r="AF11" s="22">
        <v>35</v>
      </c>
      <c r="AG11" s="16">
        <v>50</v>
      </c>
      <c r="AH11" s="22">
        <v>33</v>
      </c>
      <c r="AI11" s="22">
        <v>45</v>
      </c>
      <c r="AJ11" s="16">
        <v>0</v>
      </c>
      <c r="AK11" s="22">
        <v>15</v>
      </c>
      <c r="AL11" s="7"/>
      <c r="AM11" s="54"/>
      <c r="AN11" s="42"/>
      <c r="AO11" s="14"/>
    </row>
    <row r="12" spans="1:41" ht="15.75">
      <c r="A12" s="1"/>
      <c r="B12" s="6" t="s">
        <v>43</v>
      </c>
      <c r="C12" s="19">
        <v>70</v>
      </c>
      <c r="D12" s="22">
        <v>10</v>
      </c>
      <c r="E12" s="22">
        <v>0</v>
      </c>
      <c r="F12" s="22">
        <v>2</v>
      </c>
      <c r="G12" s="22">
        <v>4</v>
      </c>
      <c r="H12" s="22">
        <v>2</v>
      </c>
      <c r="I12" s="22">
        <v>3</v>
      </c>
      <c r="J12" s="22">
        <v>2</v>
      </c>
      <c r="K12" s="22">
        <v>2</v>
      </c>
      <c r="L12" s="22">
        <v>3</v>
      </c>
      <c r="M12" s="22">
        <v>1</v>
      </c>
      <c r="N12" s="22">
        <v>3</v>
      </c>
      <c r="O12" s="22">
        <v>3</v>
      </c>
      <c r="P12" s="22">
        <v>3</v>
      </c>
      <c r="Q12" s="22">
        <v>3</v>
      </c>
      <c r="R12" s="22">
        <v>2</v>
      </c>
      <c r="S12" s="22">
        <v>1</v>
      </c>
      <c r="T12" s="22">
        <v>2</v>
      </c>
      <c r="U12" s="22">
        <v>2</v>
      </c>
      <c r="V12" s="22">
        <v>2</v>
      </c>
      <c r="W12" s="22">
        <v>3</v>
      </c>
      <c r="X12" s="22">
        <v>2</v>
      </c>
      <c r="Y12" s="22">
        <v>2</v>
      </c>
      <c r="Z12" s="16">
        <v>0</v>
      </c>
      <c r="AA12" s="22">
        <v>2</v>
      </c>
      <c r="AB12" s="22">
        <v>3</v>
      </c>
      <c r="AC12" s="22">
        <v>2</v>
      </c>
      <c r="AD12" s="22">
        <v>2</v>
      </c>
      <c r="AE12" s="22">
        <v>2</v>
      </c>
      <c r="AF12" s="22">
        <v>2</v>
      </c>
      <c r="AG12" s="16">
        <v>3</v>
      </c>
      <c r="AH12" s="22">
        <v>2</v>
      </c>
      <c r="AI12" s="22">
        <v>3</v>
      </c>
      <c r="AJ12" s="16">
        <v>0</v>
      </c>
      <c r="AK12" s="22">
        <v>1</v>
      </c>
      <c r="AL12" s="7"/>
      <c r="AM12" s="54"/>
      <c r="AN12" s="42"/>
      <c r="AO12" s="14"/>
    </row>
    <row r="13" spans="1:41" ht="15" customHeight="1">
      <c r="A13" s="9">
        <v>1</v>
      </c>
      <c r="B13" s="10" t="s">
        <v>50</v>
      </c>
      <c r="C13" s="20" t="s">
        <v>45</v>
      </c>
      <c r="D13" s="1">
        <f>'[1]Лист1'!C4</f>
        <v>10</v>
      </c>
      <c r="E13" s="1"/>
      <c r="F13" s="1">
        <v>30</v>
      </c>
      <c r="G13" s="1">
        <v>60</v>
      </c>
      <c r="H13" s="1">
        <v>30</v>
      </c>
      <c r="I13" s="1">
        <v>45</v>
      </c>
      <c r="J13" s="1">
        <v>30</v>
      </c>
      <c r="K13" s="1">
        <v>30</v>
      </c>
      <c r="L13" s="1">
        <v>50</v>
      </c>
      <c r="M13" s="1">
        <v>20</v>
      </c>
      <c r="N13" s="1">
        <v>45</v>
      </c>
      <c r="O13" s="1">
        <v>45</v>
      </c>
      <c r="P13" s="1">
        <v>45</v>
      </c>
      <c r="Q13" s="1">
        <v>60</v>
      </c>
      <c r="R13" s="1">
        <v>40</v>
      </c>
      <c r="S13" s="1">
        <v>18</v>
      </c>
      <c r="T13" s="1">
        <v>40</v>
      </c>
      <c r="U13" s="1">
        <v>30</v>
      </c>
      <c r="V13" s="1">
        <v>40</v>
      </c>
      <c r="W13" s="1">
        <v>45</v>
      </c>
      <c r="X13" s="1">
        <v>34</v>
      </c>
      <c r="Y13" s="1">
        <v>30</v>
      </c>
      <c r="Z13" s="2"/>
      <c r="AA13" s="1">
        <v>40</v>
      </c>
      <c r="AB13" s="1">
        <v>45</v>
      </c>
      <c r="AC13" s="1">
        <v>30</v>
      </c>
      <c r="AD13" s="1">
        <v>50</v>
      </c>
      <c r="AE13" s="1">
        <v>30</v>
      </c>
      <c r="AF13" s="1">
        <v>35</v>
      </c>
      <c r="AG13" s="23">
        <v>50</v>
      </c>
      <c r="AH13" s="1">
        <v>33</v>
      </c>
      <c r="AI13" s="1">
        <v>45</v>
      </c>
      <c r="AJ13" s="2"/>
      <c r="AK13" s="1">
        <v>15</v>
      </c>
      <c r="AL13" s="3"/>
      <c r="AM13" s="54">
        <f>SUM(D13:AL13)</f>
        <v>1150</v>
      </c>
      <c r="AN13" s="43">
        <v>12.45</v>
      </c>
      <c r="AO13" s="48">
        <f>AM13*AN13</f>
        <v>14317.5</v>
      </c>
    </row>
    <row r="14" spans="1:41" ht="15" customHeight="1">
      <c r="A14" s="9">
        <v>4</v>
      </c>
      <c r="B14" s="10" t="s">
        <v>51</v>
      </c>
      <c r="C14" s="20" t="s">
        <v>45</v>
      </c>
      <c r="D14" s="1">
        <f>'[1]Лист1'!C11</f>
        <v>10</v>
      </c>
      <c r="E14" s="1"/>
      <c r="F14" s="1">
        <v>30</v>
      </c>
      <c r="G14" s="1">
        <v>60</v>
      </c>
      <c r="H14" s="1">
        <v>30</v>
      </c>
      <c r="I14" s="1">
        <v>45</v>
      </c>
      <c r="J14" s="1">
        <v>30</v>
      </c>
      <c r="K14" s="1">
        <v>30</v>
      </c>
      <c r="L14" s="1">
        <v>50</v>
      </c>
      <c r="M14" s="1">
        <v>20</v>
      </c>
      <c r="N14" s="1">
        <v>45</v>
      </c>
      <c r="O14" s="1">
        <v>45</v>
      </c>
      <c r="P14" s="1">
        <v>45</v>
      </c>
      <c r="Q14" s="1">
        <v>60</v>
      </c>
      <c r="R14" s="1">
        <v>40</v>
      </c>
      <c r="S14" s="1">
        <v>18</v>
      </c>
      <c r="T14" s="1">
        <v>40</v>
      </c>
      <c r="U14" s="1">
        <v>30</v>
      </c>
      <c r="V14" s="1">
        <v>40</v>
      </c>
      <c r="W14" s="1">
        <v>45</v>
      </c>
      <c r="X14" s="1">
        <v>34</v>
      </c>
      <c r="Y14" s="1">
        <v>30</v>
      </c>
      <c r="Z14" s="1"/>
      <c r="AA14" s="1">
        <v>40</v>
      </c>
      <c r="AB14" s="1">
        <v>45</v>
      </c>
      <c r="AC14" s="1">
        <v>30</v>
      </c>
      <c r="AD14" s="1">
        <v>50</v>
      </c>
      <c r="AE14" s="1">
        <v>30</v>
      </c>
      <c r="AF14" s="1">
        <v>35</v>
      </c>
      <c r="AG14" s="1">
        <v>50</v>
      </c>
      <c r="AH14" s="1">
        <v>33</v>
      </c>
      <c r="AI14" s="1">
        <v>45</v>
      </c>
      <c r="AJ14" s="1"/>
      <c r="AK14" s="1">
        <v>15</v>
      </c>
      <c r="AL14" s="1"/>
      <c r="AM14" s="54">
        <f aca="true" t="shared" si="0" ref="AM14:AM32">SUM(D14:AL14)</f>
        <v>1150</v>
      </c>
      <c r="AN14" s="44">
        <v>20.5</v>
      </c>
      <c r="AO14" s="48">
        <f>AM14*AN14</f>
        <v>23575</v>
      </c>
    </row>
    <row r="15" spans="1:41" ht="15" customHeight="1">
      <c r="A15" s="9"/>
      <c r="B15" s="25" t="s">
        <v>46</v>
      </c>
      <c r="C15" s="20"/>
      <c r="D15" s="26">
        <f aca="true" t="shared" si="1" ref="D15:AM15">SUM(D13:D14)</f>
        <v>20</v>
      </c>
      <c r="E15" s="26">
        <f t="shared" si="1"/>
        <v>0</v>
      </c>
      <c r="F15" s="26">
        <f t="shared" si="1"/>
        <v>60</v>
      </c>
      <c r="G15" s="26">
        <f t="shared" si="1"/>
        <v>120</v>
      </c>
      <c r="H15" s="26">
        <f t="shared" si="1"/>
        <v>60</v>
      </c>
      <c r="I15" s="26">
        <f t="shared" si="1"/>
        <v>90</v>
      </c>
      <c r="J15" s="26">
        <f t="shared" si="1"/>
        <v>60</v>
      </c>
      <c r="K15" s="26">
        <f t="shared" si="1"/>
        <v>60</v>
      </c>
      <c r="L15" s="26">
        <f t="shared" si="1"/>
        <v>100</v>
      </c>
      <c r="M15" s="26">
        <f t="shared" si="1"/>
        <v>40</v>
      </c>
      <c r="N15" s="26">
        <f t="shared" si="1"/>
        <v>90</v>
      </c>
      <c r="O15" s="26">
        <f t="shared" si="1"/>
        <v>90</v>
      </c>
      <c r="P15" s="26">
        <f t="shared" si="1"/>
        <v>90</v>
      </c>
      <c r="Q15" s="26">
        <f t="shared" si="1"/>
        <v>120</v>
      </c>
      <c r="R15" s="26">
        <f t="shared" si="1"/>
        <v>80</v>
      </c>
      <c r="S15" s="26">
        <f t="shared" si="1"/>
        <v>36</v>
      </c>
      <c r="T15" s="26">
        <f t="shared" si="1"/>
        <v>80</v>
      </c>
      <c r="U15" s="26">
        <f t="shared" si="1"/>
        <v>60</v>
      </c>
      <c r="V15" s="26">
        <f t="shared" si="1"/>
        <v>80</v>
      </c>
      <c r="W15" s="26">
        <f t="shared" si="1"/>
        <v>90</v>
      </c>
      <c r="X15" s="26">
        <f t="shared" si="1"/>
        <v>68</v>
      </c>
      <c r="Y15" s="26">
        <f t="shared" si="1"/>
        <v>60</v>
      </c>
      <c r="Z15" s="26">
        <f t="shared" si="1"/>
        <v>0</v>
      </c>
      <c r="AA15" s="26">
        <f t="shared" si="1"/>
        <v>80</v>
      </c>
      <c r="AB15" s="26">
        <f t="shared" si="1"/>
        <v>90</v>
      </c>
      <c r="AC15" s="26">
        <f t="shared" si="1"/>
        <v>60</v>
      </c>
      <c r="AD15" s="26">
        <f t="shared" si="1"/>
        <v>100</v>
      </c>
      <c r="AE15" s="26">
        <f t="shared" si="1"/>
        <v>60</v>
      </c>
      <c r="AF15" s="26">
        <f t="shared" si="1"/>
        <v>70</v>
      </c>
      <c r="AG15" s="26">
        <f t="shared" si="1"/>
        <v>100</v>
      </c>
      <c r="AH15" s="26">
        <f t="shared" si="1"/>
        <v>66</v>
      </c>
      <c r="AI15" s="26">
        <f t="shared" si="1"/>
        <v>90</v>
      </c>
      <c r="AJ15" s="26">
        <f t="shared" si="1"/>
        <v>0</v>
      </c>
      <c r="AK15" s="26">
        <f t="shared" si="1"/>
        <v>30</v>
      </c>
      <c r="AL15" s="26">
        <f t="shared" si="1"/>
        <v>0</v>
      </c>
      <c r="AM15" s="55">
        <f t="shared" si="1"/>
        <v>2300</v>
      </c>
      <c r="AN15" s="44"/>
      <c r="AO15" s="49">
        <f>SUM(AO13:AO14)</f>
        <v>37892.5</v>
      </c>
    </row>
    <row r="16" spans="1:41" ht="15" customHeight="1">
      <c r="A16" s="9"/>
      <c r="B16" s="6" t="s">
        <v>0</v>
      </c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4">
        <f t="shared" si="0"/>
        <v>0</v>
      </c>
      <c r="AN16" s="45"/>
      <c r="AO16" s="48"/>
    </row>
    <row r="17" spans="1:41" ht="15" customHeight="1">
      <c r="A17" s="9"/>
      <c r="B17" s="6" t="s">
        <v>43</v>
      </c>
      <c r="C17" s="6">
        <v>1306</v>
      </c>
      <c r="D17" s="16">
        <v>14</v>
      </c>
      <c r="E17" s="16">
        <v>20</v>
      </c>
      <c r="F17" s="16">
        <v>37</v>
      </c>
      <c r="G17" s="16">
        <v>59</v>
      </c>
      <c r="H17" s="16">
        <v>40</v>
      </c>
      <c r="I17" s="16">
        <v>25</v>
      </c>
      <c r="J17" s="16">
        <v>40</v>
      </c>
      <c r="K17" s="16">
        <v>30</v>
      </c>
      <c r="L17" s="16">
        <v>51</v>
      </c>
      <c r="M17" s="16">
        <v>24</v>
      </c>
      <c r="N17" s="16">
        <v>40</v>
      </c>
      <c r="O17" s="16">
        <v>35</v>
      </c>
      <c r="P17" s="16">
        <v>20</v>
      </c>
      <c r="Q17" s="16">
        <v>75</v>
      </c>
      <c r="R17" s="16">
        <v>45</v>
      </c>
      <c r="S17" s="16">
        <v>20</v>
      </c>
      <c r="T17" s="16">
        <v>41</v>
      </c>
      <c r="U17" s="16">
        <v>40</v>
      </c>
      <c r="V17" s="16">
        <v>45</v>
      </c>
      <c r="W17" s="16">
        <v>40</v>
      </c>
      <c r="X17" s="16">
        <v>48</v>
      </c>
      <c r="Y17" s="16">
        <v>41</v>
      </c>
      <c r="Z17" s="16">
        <v>20</v>
      </c>
      <c r="AA17" s="16">
        <v>60</v>
      </c>
      <c r="AB17" s="16">
        <v>50</v>
      </c>
      <c r="AC17" s="16">
        <v>70</v>
      </c>
      <c r="AD17" s="16">
        <v>55</v>
      </c>
      <c r="AE17" s="16">
        <v>40</v>
      </c>
      <c r="AF17" s="16">
        <v>35</v>
      </c>
      <c r="AG17" s="16">
        <v>43</v>
      </c>
      <c r="AH17" s="16">
        <v>42</v>
      </c>
      <c r="AI17" s="16">
        <v>40</v>
      </c>
      <c r="AJ17" s="16">
        <v>21</v>
      </c>
      <c r="AK17" s="16">
        <v>0</v>
      </c>
      <c r="AL17" s="16"/>
      <c r="AM17" s="54"/>
      <c r="AN17" s="45"/>
      <c r="AO17" s="48"/>
    </row>
    <row r="18" spans="1:41" ht="15" customHeight="1">
      <c r="A18" s="9"/>
      <c r="B18" s="6" t="s">
        <v>44</v>
      </c>
      <c r="C18" s="6">
        <v>64</v>
      </c>
      <c r="D18" s="16">
        <v>1</v>
      </c>
      <c r="E18" s="16">
        <v>2</v>
      </c>
      <c r="F18" s="16">
        <v>2</v>
      </c>
      <c r="G18" s="16">
        <v>3</v>
      </c>
      <c r="H18" s="16">
        <v>2</v>
      </c>
      <c r="I18" s="16">
        <v>1</v>
      </c>
      <c r="J18" s="16">
        <v>2</v>
      </c>
      <c r="K18" s="16">
        <v>2</v>
      </c>
      <c r="L18" s="16">
        <v>2</v>
      </c>
      <c r="M18" s="16">
        <v>1</v>
      </c>
      <c r="N18" s="16">
        <v>2</v>
      </c>
      <c r="O18" s="16">
        <v>2</v>
      </c>
      <c r="P18" s="16">
        <v>1</v>
      </c>
      <c r="Q18" s="16">
        <v>3</v>
      </c>
      <c r="R18" s="16">
        <v>2</v>
      </c>
      <c r="S18" s="16">
        <v>1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16">
        <v>2</v>
      </c>
      <c r="Z18" s="16">
        <v>2</v>
      </c>
      <c r="AA18" s="16">
        <v>3</v>
      </c>
      <c r="AB18" s="16">
        <v>2</v>
      </c>
      <c r="AC18" s="16">
        <v>3</v>
      </c>
      <c r="AD18" s="16">
        <v>2</v>
      </c>
      <c r="AE18" s="16">
        <v>2</v>
      </c>
      <c r="AF18" s="16">
        <v>2</v>
      </c>
      <c r="AG18" s="16">
        <v>2</v>
      </c>
      <c r="AH18" s="16">
        <v>2</v>
      </c>
      <c r="AI18" s="16">
        <v>2</v>
      </c>
      <c r="AJ18" s="16">
        <v>1</v>
      </c>
      <c r="AK18" s="16">
        <v>0</v>
      </c>
      <c r="AL18" s="16"/>
      <c r="AM18" s="54"/>
      <c r="AN18" s="45"/>
      <c r="AO18" s="48"/>
    </row>
    <row r="19" spans="1:41" ht="15" customHeight="1">
      <c r="A19" s="9">
        <v>1</v>
      </c>
      <c r="B19" s="10" t="s">
        <v>58</v>
      </c>
      <c r="C19" s="20" t="s">
        <v>45</v>
      </c>
      <c r="D19" s="1">
        <v>14</v>
      </c>
      <c r="E19" s="1">
        <v>20</v>
      </c>
      <c r="F19" s="1">
        <v>37</v>
      </c>
      <c r="G19" s="1">
        <v>59</v>
      </c>
      <c r="H19" s="1">
        <v>40</v>
      </c>
      <c r="I19" s="1">
        <v>25</v>
      </c>
      <c r="J19" s="1">
        <v>40</v>
      </c>
      <c r="K19" s="1">
        <v>30</v>
      </c>
      <c r="L19" s="1">
        <v>51</v>
      </c>
      <c r="M19" s="1">
        <v>24</v>
      </c>
      <c r="N19" s="1">
        <v>40</v>
      </c>
      <c r="O19" s="1">
        <v>35</v>
      </c>
      <c r="P19" s="1">
        <v>20</v>
      </c>
      <c r="Q19" s="1">
        <v>75</v>
      </c>
      <c r="R19" s="1">
        <v>45</v>
      </c>
      <c r="S19" s="1">
        <v>20</v>
      </c>
      <c r="T19" s="1">
        <v>41</v>
      </c>
      <c r="U19" s="1">
        <v>40</v>
      </c>
      <c r="V19" s="1">
        <v>45</v>
      </c>
      <c r="W19" s="1">
        <v>40</v>
      </c>
      <c r="X19" s="1">
        <v>48</v>
      </c>
      <c r="Y19" s="1">
        <v>41</v>
      </c>
      <c r="Z19" s="1">
        <v>20</v>
      </c>
      <c r="AA19" s="1">
        <v>60</v>
      </c>
      <c r="AB19" s="1">
        <v>50</v>
      </c>
      <c r="AC19" s="1">
        <v>70</v>
      </c>
      <c r="AD19" s="1">
        <v>55</v>
      </c>
      <c r="AE19" s="1">
        <v>40</v>
      </c>
      <c r="AF19" s="1">
        <v>35</v>
      </c>
      <c r="AG19" s="1">
        <v>43</v>
      </c>
      <c r="AH19" s="1">
        <v>42</v>
      </c>
      <c r="AI19" s="1">
        <v>40</v>
      </c>
      <c r="AJ19" s="1">
        <v>21</v>
      </c>
      <c r="AK19" s="1"/>
      <c r="AL19" s="1"/>
      <c r="AM19" s="54">
        <f t="shared" si="0"/>
        <v>1306</v>
      </c>
      <c r="AN19" s="43">
        <v>12.45</v>
      </c>
      <c r="AO19" s="48">
        <f>AM19*AN19</f>
        <v>16259.699999999999</v>
      </c>
    </row>
    <row r="20" spans="1:41" ht="15" customHeight="1">
      <c r="A20" s="9">
        <v>4</v>
      </c>
      <c r="B20" s="10" t="s">
        <v>52</v>
      </c>
      <c r="C20" s="20" t="s">
        <v>45</v>
      </c>
      <c r="D20" s="1">
        <v>14</v>
      </c>
      <c r="E20" s="1">
        <v>20</v>
      </c>
      <c r="F20" s="1">
        <v>37</v>
      </c>
      <c r="G20" s="1">
        <v>59</v>
      </c>
      <c r="H20" s="1">
        <v>40</v>
      </c>
      <c r="I20" s="1">
        <v>25</v>
      </c>
      <c r="J20" s="1">
        <v>40</v>
      </c>
      <c r="K20" s="1">
        <v>30</v>
      </c>
      <c r="L20" s="1">
        <v>51</v>
      </c>
      <c r="M20" s="1">
        <v>24</v>
      </c>
      <c r="N20" s="1">
        <v>40</v>
      </c>
      <c r="O20" s="1">
        <v>35</v>
      </c>
      <c r="P20" s="1">
        <v>20</v>
      </c>
      <c r="Q20" s="1">
        <v>75</v>
      </c>
      <c r="R20" s="1">
        <v>45</v>
      </c>
      <c r="S20" s="1">
        <v>20</v>
      </c>
      <c r="T20" s="1">
        <v>41</v>
      </c>
      <c r="U20" s="1">
        <v>40</v>
      </c>
      <c r="V20" s="1">
        <v>45</v>
      </c>
      <c r="W20" s="1">
        <v>40</v>
      </c>
      <c r="X20" s="1">
        <v>48</v>
      </c>
      <c r="Y20" s="1">
        <v>41</v>
      </c>
      <c r="Z20" s="1">
        <v>20</v>
      </c>
      <c r="AA20" s="1">
        <v>60</v>
      </c>
      <c r="AB20" s="1">
        <v>50</v>
      </c>
      <c r="AC20" s="1">
        <v>70</v>
      </c>
      <c r="AD20" s="1">
        <v>55</v>
      </c>
      <c r="AE20" s="1">
        <v>40</v>
      </c>
      <c r="AF20" s="1">
        <v>35</v>
      </c>
      <c r="AG20" s="1">
        <v>43</v>
      </c>
      <c r="AH20" s="1">
        <v>42</v>
      </c>
      <c r="AI20" s="1">
        <v>40</v>
      </c>
      <c r="AJ20" s="1">
        <v>21</v>
      </c>
      <c r="AK20" s="1"/>
      <c r="AL20" s="1"/>
      <c r="AM20" s="54">
        <f t="shared" si="0"/>
        <v>1306</v>
      </c>
      <c r="AN20" s="44">
        <v>20.5</v>
      </c>
      <c r="AO20" s="48">
        <f>AM20*AN20</f>
        <v>26773</v>
      </c>
    </row>
    <row r="21" spans="1:41" ht="15" customHeight="1">
      <c r="A21" s="9"/>
      <c r="B21" s="25" t="s">
        <v>46</v>
      </c>
      <c r="C21" s="21"/>
      <c r="D21" s="26">
        <f aca="true" t="shared" si="2" ref="D21:AM21">SUM(D19:D20)</f>
        <v>28</v>
      </c>
      <c r="E21" s="26">
        <f t="shared" si="2"/>
        <v>40</v>
      </c>
      <c r="F21" s="26">
        <f t="shared" si="2"/>
        <v>74</v>
      </c>
      <c r="G21" s="26">
        <f t="shared" si="2"/>
        <v>118</v>
      </c>
      <c r="H21" s="26">
        <f t="shared" si="2"/>
        <v>80</v>
      </c>
      <c r="I21" s="26">
        <f t="shared" si="2"/>
        <v>50</v>
      </c>
      <c r="J21" s="26">
        <f t="shared" si="2"/>
        <v>80</v>
      </c>
      <c r="K21" s="26">
        <f t="shared" si="2"/>
        <v>60</v>
      </c>
      <c r="L21" s="26">
        <f t="shared" si="2"/>
        <v>102</v>
      </c>
      <c r="M21" s="26">
        <f t="shared" si="2"/>
        <v>48</v>
      </c>
      <c r="N21" s="26">
        <f t="shared" si="2"/>
        <v>80</v>
      </c>
      <c r="O21" s="26">
        <f t="shared" si="2"/>
        <v>70</v>
      </c>
      <c r="P21" s="26">
        <f t="shared" si="2"/>
        <v>40</v>
      </c>
      <c r="Q21" s="26">
        <f t="shared" si="2"/>
        <v>150</v>
      </c>
      <c r="R21" s="26">
        <f t="shared" si="2"/>
        <v>90</v>
      </c>
      <c r="S21" s="26">
        <f t="shared" si="2"/>
        <v>40</v>
      </c>
      <c r="T21" s="26">
        <f t="shared" si="2"/>
        <v>82</v>
      </c>
      <c r="U21" s="26">
        <f t="shared" si="2"/>
        <v>80</v>
      </c>
      <c r="V21" s="26">
        <f t="shared" si="2"/>
        <v>90</v>
      </c>
      <c r="W21" s="26">
        <f t="shared" si="2"/>
        <v>80</v>
      </c>
      <c r="X21" s="26">
        <f t="shared" si="2"/>
        <v>96</v>
      </c>
      <c r="Y21" s="26">
        <f t="shared" si="2"/>
        <v>82</v>
      </c>
      <c r="Z21" s="26">
        <f t="shared" si="2"/>
        <v>40</v>
      </c>
      <c r="AA21" s="26">
        <f t="shared" si="2"/>
        <v>120</v>
      </c>
      <c r="AB21" s="26">
        <f t="shared" si="2"/>
        <v>100</v>
      </c>
      <c r="AC21" s="26">
        <f t="shared" si="2"/>
        <v>140</v>
      </c>
      <c r="AD21" s="26">
        <f t="shared" si="2"/>
        <v>110</v>
      </c>
      <c r="AE21" s="26">
        <f t="shared" si="2"/>
        <v>80</v>
      </c>
      <c r="AF21" s="26">
        <f t="shared" si="2"/>
        <v>70</v>
      </c>
      <c r="AG21" s="26">
        <f t="shared" si="2"/>
        <v>86</v>
      </c>
      <c r="AH21" s="26">
        <f t="shared" si="2"/>
        <v>84</v>
      </c>
      <c r="AI21" s="26">
        <f t="shared" si="2"/>
        <v>80</v>
      </c>
      <c r="AJ21" s="26">
        <f t="shared" si="2"/>
        <v>42</v>
      </c>
      <c r="AK21" s="26">
        <f t="shared" si="2"/>
        <v>0</v>
      </c>
      <c r="AL21" s="26">
        <f t="shared" si="2"/>
        <v>0</v>
      </c>
      <c r="AM21" s="55">
        <f t="shared" si="2"/>
        <v>2612</v>
      </c>
      <c r="AN21" s="44"/>
      <c r="AO21" s="49">
        <f>SUM(AO19:AO20)</f>
        <v>43032.7</v>
      </c>
    </row>
    <row r="22" spans="1:41" ht="15" customHeight="1">
      <c r="A22" s="11"/>
      <c r="B22" s="6" t="s">
        <v>3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4">
        <f t="shared" si="0"/>
        <v>0</v>
      </c>
      <c r="AN22" s="45"/>
      <c r="AO22" s="48"/>
    </row>
    <row r="23" spans="1:41" ht="15" customHeight="1">
      <c r="A23" s="11"/>
      <c r="B23" s="6" t="s">
        <v>43</v>
      </c>
      <c r="C23" s="6">
        <v>1323</v>
      </c>
      <c r="D23" s="5">
        <v>0</v>
      </c>
      <c r="E23" s="5">
        <v>40</v>
      </c>
      <c r="F23" s="5">
        <v>50</v>
      </c>
      <c r="G23" s="5">
        <v>62</v>
      </c>
      <c r="H23" s="5">
        <v>35</v>
      </c>
      <c r="I23" s="5">
        <v>46</v>
      </c>
      <c r="J23" s="5">
        <v>20</v>
      </c>
      <c r="K23" s="5">
        <v>40</v>
      </c>
      <c r="L23" s="5">
        <v>70</v>
      </c>
      <c r="M23" s="5">
        <v>25</v>
      </c>
      <c r="N23" s="5">
        <v>45</v>
      </c>
      <c r="O23" s="5">
        <v>35</v>
      </c>
      <c r="P23" s="5">
        <v>28</v>
      </c>
      <c r="Q23" s="5">
        <v>80</v>
      </c>
      <c r="R23" s="5">
        <v>60</v>
      </c>
      <c r="S23" s="5">
        <v>23</v>
      </c>
      <c r="T23" s="5">
        <v>44</v>
      </c>
      <c r="U23" s="5">
        <v>34</v>
      </c>
      <c r="V23" s="5">
        <v>47</v>
      </c>
      <c r="W23" s="5">
        <v>40</v>
      </c>
      <c r="X23" s="5">
        <v>48</v>
      </c>
      <c r="Y23" s="5">
        <v>34</v>
      </c>
      <c r="Z23" s="5">
        <v>12</v>
      </c>
      <c r="AA23" s="5">
        <v>50</v>
      </c>
      <c r="AB23" s="5">
        <v>50</v>
      </c>
      <c r="AC23" s="5">
        <v>25</v>
      </c>
      <c r="AD23" s="5">
        <v>60</v>
      </c>
      <c r="AE23" s="5">
        <v>43</v>
      </c>
      <c r="AF23" s="5">
        <v>37</v>
      </c>
      <c r="AG23" s="5">
        <v>40</v>
      </c>
      <c r="AH23" s="5">
        <v>40</v>
      </c>
      <c r="AI23" s="5">
        <v>40</v>
      </c>
      <c r="AJ23" s="5">
        <v>20</v>
      </c>
      <c r="AK23" s="5">
        <v>0</v>
      </c>
      <c r="AL23" s="5"/>
      <c r="AM23" s="54"/>
      <c r="AN23" s="45"/>
      <c r="AO23" s="48"/>
    </row>
    <row r="24" spans="1:41" ht="15" customHeight="1">
      <c r="A24" s="11"/>
      <c r="B24" s="6" t="s">
        <v>44</v>
      </c>
      <c r="C24" s="6">
        <v>66</v>
      </c>
      <c r="D24" s="5">
        <v>0</v>
      </c>
      <c r="E24" s="5">
        <v>4</v>
      </c>
      <c r="F24" s="5">
        <v>2</v>
      </c>
      <c r="G24" s="5">
        <v>3</v>
      </c>
      <c r="H24" s="5">
        <v>2</v>
      </c>
      <c r="I24" s="5">
        <v>3</v>
      </c>
      <c r="J24" s="5">
        <v>1</v>
      </c>
      <c r="K24" s="5">
        <v>2</v>
      </c>
      <c r="L24" s="5">
        <v>3</v>
      </c>
      <c r="M24" s="5">
        <v>1</v>
      </c>
      <c r="N24" s="5">
        <v>2</v>
      </c>
      <c r="O24" s="5">
        <v>2</v>
      </c>
      <c r="P24" s="5">
        <v>2</v>
      </c>
      <c r="Q24" s="5">
        <v>3</v>
      </c>
      <c r="R24" s="5">
        <v>3</v>
      </c>
      <c r="S24" s="5">
        <v>1</v>
      </c>
      <c r="T24" s="5">
        <v>2</v>
      </c>
      <c r="U24" s="5">
        <v>2</v>
      </c>
      <c r="V24" s="5">
        <v>2</v>
      </c>
      <c r="W24" s="5">
        <v>2</v>
      </c>
      <c r="X24" s="5">
        <v>2</v>
      </c>
      <c r="Y24" s="5">
        <v>2</v>
      </c>
      <c r="Z24" s="5">
        <v>1</v>
      </c>
      <c r="AA24" s="5">
        <v>2</v>
      </c>
      <c r="AB24" s="5">
        <v>2</v>
      </c>
      <c r="AC24" s="5">
        <v>1</v>
      </c>
      <c r="AD24" s="5">
        <v>3</v>
      </c>
      <c r="AE24" s="5">
        <v>2</v>
      </c>
      <c r="AF24" s="5">
        <v>2</v>
      </c>
      <c r="AG24" s="5">
        <v>2</v>
      </c>
      <c r="AH24" s="5">
        <v>2</v>
      </c>
      <c r="AI24" s="5">
        <v>2</v>
      </c>
      <c r="AJ24" s="5">
        <v>1</v>
      </c>
      <c r="AK24" s="5">
        <v>0</v>
      </c>
      <c r="AL24" s="5"/>
      <c r="AM24" s="54"/>
      <c r="AN24" s="45"/>
      <c r="AO24" s="48"/>
    </row>
    <row r="25" spans="1:41" ht="15" customHeight="1">
      <c r="A25" s="9">
        <v>1</v>
      </c>
      <c r="B25" s="10" t="s">
        <v>53</v>
      </c>
      <c r="C25" s="20" t="s">
        <v>45</v>
      </c>
      <c r="D25" s="1">
        <v>0</v>
      </c>
      <c r="E25" s="1">
        <v>40</v>
      </c>
      <c r="F25" s="1">
        <v>50</v>
      </c>
      <c r="G25" s="1">
        <v>62</v>
      </c>
      <c r="H25" s="1">
        <v>35</v>
      </c>
      <c r="I25" s="1">
        <v>46</v>
      </c>
      <c r="J25" s="1">
        <v>20</v>
      </c>
      <c r="K25" s="1">
        <v>40</v>
      </c>
      <c r="L25" s="1">
        <v>70</v>
      </c>
      <c r="M25" s="1">
        <v>25</v>
      </c>
      <c r="N25" s="1">
        <v>45</v>
      </c>
      <c r="O25" s="1">
        <v>35</v>
      </c>
      <c r="P25" s="1">
        <v>28</v>
      </c>
      <c r="Q25" s="1">
        <v>80</v>
      </c>
      <c r="R25" s="1">
        <v>60</v>
      </c>
      <c r="S25" s="1">
        <v>23</v>
      </c>
      <c r="T25" s="1">
        <v>44</v>
      </c>
      <c r="U25" s="1">
        <v>34</v>
      </c>
      <c r="V25" s="1">
        <v>47</v>
      </c>
      <c r="W25" s="1">
        <v>40</v>
      </c>
      <c r="X25" s="1">
        <v>48</v>
      </c>
      <c r="Y25" s="1">
        <v>34</v>
      </c>
      <c r="Z25" s="1">
        <v>12</v>
      </c>
      <c r="AA25" s="1">
        <v>50</v>
      </c>
      <c r="AB25" s="1">
        <v>50</v>
      </c>
      <c r="AC25" s="1">
        <v>25</v>
      </c>
      <c r="AD25" s="1">
        <v>60</v>
      </c>
      <c r="AE25" s="1">
        <v>43</v>
      </c>
      <c r="AF25" s="1">
        <v>37</v>
      </c>
      <c r="AG25" s="1">
        <v>40</v>
      </c>
      <c r="AH25" s="1">
        <v>40</v>
      </c>
      <c r="AI25" s="1">
        <v>40</v>
      </c>
      <c r="AJ25" s="1">
        <v>20</v>
      </c>
      <c r="AK25" s="1"/>
      <c r="AL25" s="1"/>
      <c r="AM25" s="54">
        <f t="shared" si="0"/>
        <v>1323</v>
      </c>
      <c r="AN25" s="44">
        <v>20.5</v>
      </c>
      <c r="AO25" s="48">
        <f>AM25*AN25</f>
        <v>27121.5</v>
      </c>
    </row>
    <row r="26" spans="1:41" ht="15" customHeight="1">
      <c r="A26" s="9">
        <v>2</v>
      </c>
      <c r="B26" s="10" t="s">
        <v>55</v>
      </c>
      <c r="C26" s="20" t="s">
        <v>45</v>
      </c>
      <c r="D26" s="1">
        <v>0</v>
      </c>
      <c r="E26" s="1">
        <v>40</v>
      </c>
      <c r="F26" s="1">
        <v>50</v>
      </c>
      <c r="G26" s="1">
        <v>62</v>
      </c>
      <c r="H26" s="1">
        <v>35</v>
      </c>
      <c r="I26" s="1">
        <v>46</v>
      </c>
      <c r="J26" s="1">
        <v>20</v>
      </c>
      <c r="K26" s="1">
        <v>40</v>
      </c>
      <c r="L26" s="1">
        <v>70</v>
      </c>
      <c r="M26" s="1">
        <v>25</v>
      </c>
      <c r="N26" s="1">
        <v>45</v>
      </c>
      <c r="O26" s="1">
        <v>35</v>
      </c>
      <c r="P26" s="1">
        <v>28</v>
      </c>
      <c r="Q26" s="1">
        <v>80</v>
      </c>
      <c r="R26" s="1">
        <v>60</v>
      </c>
      <c r="S26" s="1">
        <v>23</v>
      </c>
      <c r="T26" s="1">
        <v>44</v>
      </c>
      <c r="U26" s="1">
        <v>34</v>
      </c>
      <c r="V26" s="1">
        <v>47</v>
      </c>
      <c r="W26" s="1">
        <v>40</v>
      </c>
      <c r="X26" s="1">
        <v>48</v>
      </c>
      <c r="Y26" s="1">
        <v>34</v>
      </c>
      <c r="Z26" s="1">
        <v>12</v>
      </c>
      <c r="AA26" s="1">
        <v>50</v>
      </c>
      <c r="AB26" s="1">
        <v>50</v>
      </c>
      <c r="AC26" s="1">
        <v>25</v>
      </c>
      <c r="AD26" s="1">
        <v>60</v>
      </c>
      <c r="AE26" s="1">
        <v>43</v>
      </c>
      <c r="AF26" s="1">
        <v>37</v>
      </c>
      <c r="AG26" s="1">
        <v>40</v>
      </c>
      <c r="AH26" s="1">
        <v>40</v>
      </c>
      <c r="AI26" s="1">
        <v>40</v>
      </c>
      <c r="AJ26" s="1">
        <v>20</v>
      </c>
      <c r="AK26" s="1"/>
      <c r="AL26" s="1"/>
      <c r="AM26" s="54">
        <f t="shared" si="0"/>
        <v>1323</v>
      </c>
      <c r="AN26" s="43">
        <v>22.5</v>
      </c>
      <c r="AO26" s="48">
        <f>AM26*AN26</f>
        <v>29767.5</v>
      </c>
    </row>
    <row r="27" spans="1:41" ht="15" customHeight="1">
      <c r="A27" s="9"/>
      <c r="B27" s="25" t="s">
        <v>46</v>
      </c>
      <c r="C27" s="20"/>
      <c r="D27" s="26">
        <f aca="true" t="shared" si="3" ref="D27:AM27">SUM(D25:D26)</f>
        <v>0</v>
      </c>
      <c r="E27" s="26">
        <f t="shared" si="3"/>
        <v>80</v>
      </c>
      <c r="F27" s="26">
        <f t="shared" si="3"/>
        <v>100</v>
      </c>
      <c r="G27" s="26">
        <f t="shared" si="3"/>
        <v>124</v>
      </c>
      <c r="H27" s="26">
        <f t="shared" si="3"/>
        <v>70</v>
      </c>
      <c r="I27" s="26">
        <f t="shared" si="3"/>
        <v>92</v>
      </c>
      <c r="J27" s="26">
        <f t="shared" si="3"/>
        <v>40</v>
      </c>
      <c r="K27" s="26">
        <f t="shared" si="3"/>
        <v>80</v>
      </c>
      <c r="L27" s="26">
        <f t="shared" si="3"/>
        <v>140</v>
      </c>
      <c r="M27" s="26">
        <f t="shared" si="3"/>
        <v>50</v>
      </c>
      <c r="N27" s="26">
        <f t="shared" si="3"/>
        <v>90</v>
      </c>
      <c r="O27" s="26">
        <f t="shared" si="3"/>
        <v>70</v>
      </c>
      <c r="P27" s="26">
        <f t="shared" si="3"/>
        <v>56</v>
      </c>
      <c r="Q27" s="26">
        <f t="shared" si="3"/>
        <v>160</v>
      </c>
      <c r="R27" s="26">
        <f t="shared" si="3"/>
        <v>120</v>
      </c>
      <c r="S27" s="26">
        <f t="shared" si="3"/>
        <v>46</v>
      </c>
      <c r="T27" s="26">
        <f t="shared" si="3"/>
        <v>88</v>
      </c>
      <c r="U27" s="26">
        <f t="shared" si="3"/>
        <v>68</v>
      </c>
      <c r="V27" s="26">
        <f t="shared" si="3"/>
        <v>94</v>
      </c>
      <c r="W27" s="26">
        <f t="shared" si="3"/>
        <v>80</v>
      </c>
      <c r="X27" s="26">
        <f t="shared" si="3"/>
        <v>96</v>
      </c>
      <c r="Y27" s="26">
        <f t="shared" si="3"/>
        <v>68</v>
      </c>
      <c r="Z27" s="26">
        <f t="shared" si="3"/>
        <v>24</v>
      </c>
      <c r="AA27" s="26">
        <f t="shared" si="3"/>
        <v>100</v>
      </c>
      <c r="AB27" s="26">
        <f t="shared" si="3"/>
        <v>100</v>
      </c>
      <c r="AC27" s="26">
        <f t="shared" si="3"/>
        <v>50</v>
      </c>
      <c r="AD27" s="26">
        <f t="shared" si="3"/>
        <v>120</v>
      </c>
      <c r="AE27" s="26">
        <f t="shared" si="3"/>
        <v>86</v>
      </c>
      <c r="AF27" s="26">
        <f t="shared" si="3"/>
        <v>74</v>
      </c>
      <c r="AG27" s="26">
        <f t="shared" si="3"/>
        <v>80</v>
      </c>
      <c r="AH27" s="26">
        <f t="shared" si="3"/>
        <v>80</v>
      </c>
      <c r="AI27" s="26">
        <f t="shared" si="3"/>
        <v>80</v>
      </c>
      <c r="AJ27" s="26">
        <f t="shared" si="3"/>
        <v>40</v>
      </c>
      <c r="AK27" s="26">
        <f t="shared" si="3"/>
        <v>0</v>
      </c>
      <c r="AL27" s="26">
        <f t="shared" si="3"/>
        <v>0</v>
      </c>
      <c r="AM27" s="55">
        <f t="shared" si="3"/>
        <v>2646</v>
      </c>
      <c r="AN27" s="44"/>
      <c r="AO27" s="49">
        <f>SUM(AO25:AO26)</f>
        <v>56889</v>
      </c>
    </row>
    <row r="28" spans="1:41" ht="15" customHeight="1">
      <c r="A28" s="11"/>
      <c r="B28" s="12" t="s">
        <v>8</v>
      </c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4">
        <f t="shared" si="0"/>
        <v>0</v>
      </c>
      <c r="AN28" s="45"/>
      <c r="AO28" s="48"/>
    </row>
    <row r="29" spans="1:41" ht="15" customHeight="1">
      <c r="A29" s="11"/>
      <c r="B29" s="6" t="s">
        <v>43</v>
      </c>
      <c r="C29" s="12">
        <v>1534</v>
      </c>
      <c r="D29" s="5">
        <v>0</v>
      </c>
      <c r="E29" s="5">
        <v>40</v>
      </c>
      <c r="F29" s="5">
        <v>40</v>
      </c>
      <c r="G29" s="5">
        <v>65</v>
      </c>
      <c r="H29" s="5">
        <v>52</v>
      </c>
      <c r="I29" s="5">
        <v>59</v>
      </c>
      <c r="J29" s="5">
        <v>40</v>
      </c>
      <c r="K29" s="5">
        <v>35</v>
      </c>
      <c r="L29" s="5">
        <v>70</v>
      </c>
      <c r="M29" s="5">
        <v>31</v>
      </c>
      <c r="N29" s="5">
        <v>40</v>
      </c>
      <c r="O29" s="5">
        <v>42</v>
      </c>
      <c r="P29" s="5">
        <v>29</v>
      </c>
      <c r="Q29" s="5">
        <v>80</v>
      </c>
      <c r="R29" s="5">
        <v>40</v>
      </c>
      <c r="S29" s="5">
        <v>24</v>
      </c>
      <c r="T29" s="5">
        <v>50</v>
      </c>
      <c r="U29" s="5">
        <v>34</v>
      </c>
      <c r="V29" s="5">
        <v>45</v>
      </c>
      <c r="W29" s="5">
        <v>60</v>
      </c>
      <c r="X29" s="5">
        <v>50</v>
      </c>
      <c r="Y29" s="5">
        <v>50</v>
      </c>
      <c r="Z29" s="5">
        <v>14</v>
      </c>
      <c r="AA29" s="5">
        <v>55</v>
      </c>
      <c r="AB29" s="5">
        <v>60</v>
      </c>
      <c r="AC29" s="5">
        <v>70</v>
      </c>
      <c r="AD29" s="5">
        <v>70</v>
      </c>
      <c r="AE29" s="5">
        <v>50</v>
      </c>
      <c r="AF29" s="5">
        <v>50</v>
      </c>
      <c r="AG29" s="5">
        <v>59</v>
      </c>
      <c r="AH29" s="5">
        <v>50</v>
      </c>
      <c r="AI29" s="5">
        <v>60</v>
      </c>
      <c r="AJ29" s="5">
        <v>20</v>
      </c>
      <c r="AK29" s="5">
        <v>0</v>
      </c>
      <c r="AL29" s="5"/>
      <c r="AM29" s="54"/>
      <c r="AN29" s="45"/>
      <c r="AO29" s="48"/>
    </row>
    <row r="30" spans="1:41" ht="15" customHeight="1">
      <c r="A30" s="11"/>
      <c r="B30" s="6" t="s">
        <v>44</v>
      </c>
      <c r="C30" s="12">
        <v>83</v>
      </c>
      <c r="D30" s="5">
        <v>0</v>
      </c>
      <c r="E30" s="5">
        <v>4</v>
      </c>
      <c r="F30" s="5">
        <v>2</v>
      </c>
      <c r="G30" s="5">
        <v>3</v>
      </c>
      <c r="H30" s="5">
        <v>3</v>
      </c>
      <c r="I30" s="5">
        <v>3</v>
      </c>
      <c r="J30" s="5">
        <v>2</v>
      </c>
      <c r="K30" s="5">
        <v>2</v>
      </c>
      <c r="L30" s="5">
        <v>3</v>
      </c>
      <c r="M30" s="5">
        <v>2</v>
      </c>
      <c r="N30" s="5">
        <v>3</v>
      </c>
      <c r="O30" s="5">
        <v>3</v>
      </c>
      <c r="P30" s="5">
        <v>2</v>
      </c>
      <c r="Q30" s="5">
        <v>3</v>
      </c>
      <c r="R30" s="5">
        <v>2</v>
      </c>
      <c r="S30" s="5">
        <v>1</v>
      </c>
      <c r="T30" s="5">
        <v>3</v>
      </c>
      <c r="U30" s="5">
        <v>2</v>
      </c>
      <c r="V30" s="5">
        <v>2</v>
      </c>
      <c r="W30" s="5">
        <v>3</v>
      </c>
      <c r="X30" s="5">
        <v>3</v>
      </c>
      <c r="Y30" s="5">
        <v>2</v>
      </c>
      <c r="Z30" s="5">
        <v>1</v>
      </c>
      <c r="AA30" s="5">
        <v>3</v>
      </c>
      <c r="AB30" s="5">
        <v>3</v>
      </c>
      <c r="AC30" s="5">
        <v>4</v>
      </c>
      <c r="AD30" s="5">
        <v>3</v>
      </c>
      <c r="AE30" s="5">
        <v>3</v>
      </c>
      <c r="AF30" s="5">
        <v>3</v>
      </c>
      <c r="AG30" s="5">
        <v>3</v>
      </c>
      <c r="AH30" s="5">
        <v>3</v>
      </c>
      <c r="AI30" s="5">
        <v>3</v>
      </c>
      <c r="AJ30" s="5">
        <v>1</v>
      </c>
      <c r="AK30" s="5">
        <v>0</v>
      </c>
      <c r="AL30" s="5"/>
      <c r="AM30" s="54"/>
      <c r="AN30" s="45"/>
      <c r="AO30" s="48"/>
    </row>
    <row r="31" spans="1:41" ht="15" customHeight="1">
      <c r="A31" s="24">
        <v>1</v>
      </c>
      <c r="B31" s="13" t="s">
        <v>7</v>
      </c>
      <c r="C31" s="20" t="s">
        <v>45</v>
      </c>
      <c r="D31" s="8">
        <v>0</v>
      </c>
      <c r="E31" s="8">
        <v>40</v>
      </c>
      <c r="F31" s="8">
        <v>40</v>
      </c>
      <c r="G31" s="8">
        <v>65</v>
      </c>
      <c r="H31" s="8">
        <v>52</v>
      </c>
      <c r="I31" s="8">
        <v>59</v>
      </c>
      <c r="J31" s="8">
        <v>40</v>
      </c>
      <c r="K31" s="8">
        <v>35</v>
      </c>
      <c r="L31" s="8">
        <v>70</v>
      </c>
      <c r="M31" s="8">
        <v>31</v>
      </c>
      <c r="N31" s="8">
        <v>40</v>
      </c>
      <c r="O31" s="8">
        <v>42</v>
      </c>
      <c r="P31" s="8">
        <v>29</v>
      </c>
      <c r="Q31" s="8">
        <v>80</v>
      </c>
      <c r="R31" s="8">
        <v>40</v>
      </c>
      <c r="S31" s="8">
        <v>24</v>
      </c>
      <c r="T31" s="8">
        <v>50</v>
      </c>
      <c r="U31" s="8">
        <v>34</v>
      </c>
      <c r="V31" s="8">
        <v>45</v>
      </c>
      <c r="W31" s="8">
        <v>60</v>
      </c>
      <c r="X31" s="8">
        <v>50</v>
      </c>
      <c r="Y31" s="8">
        <v>50</v>
      </c>
      <c r="Z31" s="8">
        <v>14</v>
      </c>
      <c r="AA31" s="8">
        <v>55</v>
      </c>
      <c r="AB31" s="8">
        <v>60</v>
      </c>
      <c r="AC31" s="8">
        <v>70</v>
      </c>
      <c r="AD31" s="8">
        <v>70</v>
      </c>
      <c r="AE31" s="8">
        <v>50</v>
      </c>
      <c r="AF31" s="8">
        <v>50</v>
      </c>
      <c r="AG31" s="8">
        <v>59</v>
      </c>
      <c r="AH31" s="8">
        <v>50</v>
      </c>
      <c r="AI31" s="8">
        <v>60</v>
      </c>
      <c r="AJ31" s="8">
        <v>20</v>
      </c>
      <c r="AK31" s="8"/>
      <c r="AL31" s="8"/>
      <c r="AM31" s="54">
        <f t="shared" si="0"/>
        <v>1534</v>
      </c>
      <c r="AN31" s="44">
        <v>20.5</v>
      </c>
      <c r="AO31" s="48">
        <f>AM31*AN31</f>
        <v>31447</v>
      </c>
    </row>
    <row r="32" spans="1:41" ht="15" customHeight="1">
      <c r="A32" s="9">
        <v>2</v>
      </c>
      <c r="B32" s="10" t="s">
        <v>56</v>
      </c>
      <c r="C32" s="20" t="s">
        <v>45</v>
      </c>
      <c r="D32" s="1">
        <v>0</v>
      </c>
      <c r="E32" s="1">
        <v>40</v>
      </c>
      <c r="F32" s="1">
        <v>40</v>
      </c>
      <c r="G32" s="1">
        <v>65</v>
      </c>
      <c r="H32" s="1">
        <v>52</v>
      </c>
      <c r="I32" s="1">
        <v>59</v>
      </c>
      <c r="J32" s="1">
        <v>40</v>
      </c>
      <c r="K32" s="1">
        <v>35</v>
      </c>
      <c r="L32" s="1">
        <v>70</v>
      </c>
      <c r="M32" s="1">
        <v>31</v>
      </c>
      <c r="N32" s="1">
        <v>40</v>
      </c>
      <c r="O32" s="1">
        <v>42</v>
      </c>
      <c r="P32" s="1">
        <v>29</v>
      </c>
      <c r="Q32" s="1">
        <v>80</v>
      </c>
      <c r="R32" s="1">
        <v>40</v>
      </c>
      <c r="S32" s="1">
        <v>24</v>
      </c>
      <c r="T32" s="1">
        <v>50</v>
      </c>
      <c r="U32" s="1">
        <v>34</v>
      </c>
      <c r="V32" s="1">
        <v>45</v>
      </c>
      <c r="W32" s="1">
        <v>60</v>
      </c>
      <c r="X32" s="1">
        <v>50</v>
      </c>
      <c r="Y32" s="1">
        <v>50</v>
      </c>
      <c r="Z32" s="1">
        <v>14</v>
      </c>
      <c r="AA32" s="1">
        <v>55</v>
      </c>
      <c r="AB32" s="1">
        <v>60</v>
      </c>
      <c r="AC32" s="1">
        <v>70</v>
      </c>
      <c r="AD32" s="1">
        <v>70</v>
      </c>
      <c r="AE32" s="1">
        <v>50</v>
      </c>
      <c r="AF32" s="1">
        <v>50</v>
      </c>
      <c r="AG32" s="1">
        <v>59</v>
      </c>
      <c r="AH32" s="1">
        <v>50</v>
      </c>
      <c r="AI32" s="1">
        <v>60</v>
      </c>
      <c r="AJ32" s="1">
        <v>20</v>
      </c>
      <c r="AK32" s="1"/>
      <c r="AL32" s="1"/>
      <c r="AM32" s="54">
        <f t="shared" si="0"/>
        <v>1534</v>
      </c>
      <c r="AN32" s="43">
        <v>22.5</v>
      </c>
      <c r="AO32" s="48">
        <f>AM32*AN32</f>
        <v>34515</v>
      </c>
    </row>
    <row r="33" spans="1:41" ht="15" customHeight="1">
      <c r="A33" s="9"/>
      <c r="B33" s="25" t="s">
        <v>46</v>
      </c>
      <c r="C33" s="20"/>
      <c r="D33" s="26">
        <f aca="true" t="shared" si="4" ref="D33:AM33">SUM(D31:D32)</f>
        <v>0</v>
      </c>
      <c r="E33" s="26">
        <f t="shared" si="4"/>
        <v>80</v>
      </c>
      <c r="F33" s="26">
        <f t="shared" si="4"/>
        <v>80</v>
      </c>
      <c r="G33" s="26">
        <f t="shared" si="4"/>
        <v>130</v>
      </c>
      <c r="H33" s="26">
        <f t="shared" si="4"/>
        <v>104</v>
      </c>
      <c r="I33" s="26">
        <f t="shared" si="4"/>
        <v>118</v>
      </c>
      <c r="J33" s="26">
        <f t="shared" si="4"/>
        <v>80</v>
      </c>
      <c r="K33" s="26">
        <f t="shared" si="4"/>
        <v>70</v>
      </c>
      <c r="L33" s="26">
        <f t="shared" si="4"/>
        <v>140</v>
      </c>
      <c r="M33" s="26">
        <f t="shared" si="4"/>
        <v>62</v>
      </c>
      <c r="N33" s="26">
        <f t="shared" si="4"/>
        <v>80</v>
      </c>
      <c r="O33" s="26">
        <f t="shared" si="4"/>
        <v>84</v>
      </c>
      <c r="P33" s="26">
        <f t="shared" si="4"/>
        <v>58</v>
      </c>
      <c r="Q33" s="26">
        <f t="shared" si="4"/>
        <v>160</v>
      </c>
      <c r="R33" s="26">
        <f t="shared" si="4"/>
        <v>80</v>
      </c>
      <c r="S33" s="26">
        <f t="shared" si="4"/>
        <v>48</v>
      </c>
      <c r="T33" s="26">
        <f t="shared" si="4"/>
        <v>100</v>
      </c>
      <c r="U33" s="26">
        <f t="shared" si="4"/>
        <v>68</v>
      </c>
      <c r="V33" s="26">
        <f t="shared" si="4"/>
        <v>90</v>
      </c>
      <c r="W33" s="26">
        <f t="shared" si="4"/>
        <v>120</v>
      </c>
      <c r="X33" s="26">
        <f t="shared" si="4"/>
        <v>100</v>
      </c>
      <c r="Y33" s="26">
        <f t="shared" si="4"/>
        <v>100</v>
      </c>
      <c r="Z33" s="26">
        <f t="shared" si="4"/>
        <v>28</v>
      </c>
      <c r="AA33" s="26">
        <f t="shared" si="4"/>
        <v>110</v>
      </c>
      <c r="AB33" s="26">
        <f t="shared" si="4"/>
        <v>120</v>
      </c>
      <c r="AC33" s="26">
        <f t="shared" si="4"/>
        <v>140</v>
      </c>
      <c r="AD33" s="26">
        <f t="shared" si="4"/>
        <v>140</v>
      </c>
      <c r="AE33" s="26">
        <f t="shared" si="4"/>
        <v>100</v>
      </c>
      <c r="AF33" s="26">
        <f t="shared" si="4"/>
        <v>100</v>
      </c>
      <c r="AG33" s="26">
        <f t="shared" si="4"/>
        <v>118</v>
      </c>
      <c r="AH33" s="26">
        <f t="shared" si="4"/>
        <v>100</v>
      </c>
      <c r="AI33" s="26">
        <f t="shared" si="4"/>
        <v>120</v>
      </c>
      <c r="AJ33" s="26">
        <f t="shared" si="4"/>
        <v>40</v>
      </c>
      <c r="AK33" s="26">
        <f t="shared" si="4"/>
        <v>0</v>
      </c>
      <c r="AL33" s="26">
        <f t="shared" si="4"/>
        <v>0</v>
      </c>
      <c r="AM33" s="55">
        <f t="shared" si="4"/>
        <v>3068</v>
      </c>
      <c r="AN33" s="44"/>
      <c r="AO33" s="49">
        <f>SUM(AO31:AO32)</f>
        <v>65962</v>
      </c>
    </row>
    <row r="34" spans="1:41" ht="15" customHeight="1">
      <c r="A34" s="11"/>
      <c r="B34" s="6" t="s">
        <v>4</v>
      </c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6">
        <f>SUM(D34:AL34)</f>
        <v>0</v>
      </c>
      <c r="AN34" s="16"/>
      <c r="AO34" s="50"/>
    </row>
    <row r="35" spans="1:41" ht="15" customHeight="1">
      <c r="A35" s="11"/>
      <c r="B35" s="6" t="s">
        <v>43</v>
      </c>
      <c r="C35" s="6">
        <v>1447</v>
      </c>
      <c r="D35" s="5">
        <v>13</v>
      </c>
      <c r="E35" s="5">
        <v>0</v>
      </c>
      <c r="F35" s="5">
        <v>23</v>
      </c>
      <c r="G35" s="5">
        <v>74</v>
      </c>
      <c r="H35" s="5">
        <v>33</v>
      </c>
      <c r="I35" s="5">
        <v>30</v>
      </c>
      <c r="J35" s="5">
        <v>20</v>
      </c>
      <c r="K35" s="5">
        <v>45</v>
      </c>
      <c r="L35" s="5">
        <v>60</v>
      </c>
      <c r="M35" s="5">
        <v>55</v>
      </c>
      <c r="N35" s="5">
        <v>60</v>
      </c>
      <c r="O35" s="5">
        <v>40</v>
      </c>
      <c r="P35" s="5">
        <v>28</v>
      </c>
      <c r="Q35" s="5">
        <v>80</v>
      </c>
      <c r="R35" s="5">
        <v>40</v>
      </c>
      <c r="S35" s="5">
        <v>20</v>
      </c>
      <c r="T35" s="5">
        <v>40</v>
      </c>
      <c r="U35" s="5">
        <v>32</v>
      </c>
      <c r="V35" s="5">
        <v>38</v>
      </c>
      <c r="W35" s="5">
        <v>55</v>
      </c>
      <c r="X35" s="5">
        <v>80</v>
      </c>
      <c r="Y35" s="5">
        <v>50</v>
      </c>
      <c r="Z35" s="5">
        <v>24</v>
      </c>
      <c r="AA35" s="5">
        <v>55</v>
      </c>
      <c r="AB35" s="5">
        <v>60</v>
      </c>
      <c r="AC35" s="5">
        <v>45</v>
      </c>
      <c r="AD35" s="5">
        <v>67</v>
      </c>
      <c r="AE35" s="5">
        <v>60</v>
      </c>
      <c r="AF35" s="5">
        <v>48</v>
      </c>
      <c r="AG35" s="5">
        <v>48</v>
      </c>
      <c r="AH35" s="5">
        <v>50</v>
      </c>
      <c r="AI35" s="5">
        <v>55</v>
      </c>
      <c r="AJ35" s="5">
        <v>19</v>
      </c>
      <c r="AK35" s="5">
        <v>0</v>
      </c>
      <c r="AL35" s="5"/>
      <c r="AM35" s="56"/>
      <c r="AN35" s="16"/>
      <c r="AO35" s="50"/>
    </row>
    <row r="36" spans="1:41" ht="15" customHeight="1">
      <c r="A36" s="11"/>
      <c r="B36" s="6" t="s">
        <v>44</v>
      </c>
      <c r="C36" s="6">
        <v>76</v>
      </c>
      <c r="D36" s="5">
        <v>1</v>
      </c>
      <c r="E36" s="5">
        <v>0</v>
      </c>
      <c r="F36" s="5">
        <v>1</v>
      </c>
      <c r="G36" s="5">
        <v>4</v>
      </c>
      <c r="H36" s="5">
        <v>2</v>
      </c>
      <c r="I36" s="5">
        <v>2</v>
      </c>
      <c r="J36" s="5">
        <v>1</v>
      </c>
      <c r="K36" s="5">
        <v>2</v>
      </c>
      <c r="L36" s="5">
        <v>2</v>
      </c>
      <c r="M36" s="5">
        <v>3</v>
      </c>
      <c r="N36" s="5">
        <v>3</v>
      </c>
      <c r="O36" s="5">
        <v>2</v>
      </c>
      <c r="P36" s="5">
        <v>2</v>
      </c>
      <c r="Q36" s="5">
        <v>3</v>
      </c>
      <c r="R36" s="5">
        <v>2</v>
      </c>
      <c r="S36" s="5">
        <v>1</v>
      </c>
      <c r="T36" s="5">
        <v>2</v>
      </c>
      <c r="U36" s="5">
        <v>2</v>
      </c>
      <c r="V36" s="5">
        <v>2</v>
      </c>
      <c r="W36" s="5">
        <v>3</v>
      </c>
      <c r="X36" s="5">
        <v>4</v>
      </c>
      <c r="Y36" s="5">
        <v>2</v>
      </c>
      <c r="Z36" s="5">
        <v>2</v>
      </c>
      <c r="AA36" s="5">
        <v>3</v>
      </c>
      <c r="AB36" s="5">
        <v>3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1</v>
      </c>
      <c r="AK36" s="5">
        <v>0</v>
      </c>
      <c r="AL36" s="5"/>
      <c r="AM36" s="56"/>
      <c r="AN36" s="16"/>
      <c r="AO36" s="50"/>
    </row>
    <row r="37" spans="1:41" ht="15" customHeight="1">
      <c r="A37" s="9">
        <v>1</v>
      </c>
      <c r="B37" s="10" t="s">
        <v>54</v>
      </c>
      <c r="C37" s="20" t="s">
        <v>45</v>
      </c>
      <c r="D37" s="1">
        <v>13</v>
      </c>
      <c r="E37" s="1">
        <v>0</v>
      </c>
      <c r="F37" s="1">
        <v>23</v>
      </c>
      <c r="G37" s="1">
        <v>74</v>
      </c>
      <c r="H37" s="1">
        <v>33</v>
      </c>
      <c r="I37" s="1">
        <v>30</v>
      </c>
      <c r="J37" s="1">
        <v>20</v>
      </c>
      <c r="K37" s="1">
        <v>45</v>
      </c>
      <c r="L37" s="1">
        <v>60</v>
      </c>
      <c r="M37" s="1">
        <v>55</v>
      </c>
      <c r="N37" s="1">
        <v>60</v>
      </c>
      <c r="O37" s="1">
        <v>40</v>
      </c>
      <c r="P37" s="1">
        <v>28</v>
      </c>
      <c r="Q37" s="1">
        <v>80</v>
      </c>
      <c r="R37" s="1">
        <v>40</v>
      </c>
      <c r="S37" s="1">
        <v>20</v>
      </c>
      <c r="T37" s="1">
        <v>40</v>
      </c>
      <c r="U37" s="1">
        <v>32</v>
      </c>
      <c r="V37" s="1">
        <v>38</v>
      </c>
      <c r="W37" s="1">
        <v>55</v>
      </c>
      <c r="X37" s="1">
        <v>80</v>
      </c>
      <c r="Y37" s="1">
        <v>50</v>
      </c>
      <c r="Z37" s="1">
        <v>24</v>
      </c>
      <c r="AA37" s="1">
        <v>55</v>
      </c>
      <c r="AB37" s="1">
        <v>60</v>
      </c>
      <c r="AC37" s="1">
        <v>45</v>
      </c>
      <c r="AD37" s="1">
        <v>67</v>
      </c>
      <c r="AE37" s="1">
        <v>60</v>
      </c>
      <c r="AF37" s="1">
        <v>48</v>
      </c>
      <c r="AG37" s="1">
        <v>48</v>
      </c>
      <c r="AH37" s="1">
        <v>50</v>
      </c>
      <c r="AI37" s="1">
        <v>55</v>
      </c>
      <c r="AJ37" s="1">
        <v>19</v>
      </c>
      <c r="AK37" s="1"/>
      <c r="AL37" s="1"/>
      <c r="AM37" s="54">
        <f>SUM(D37:AL37)</f>
        <v>1447</v>
      </c>
      <c r="AN37" s="44">
        <v>20.5</v>
      </c>
      <c r="AO37" s="48">
        <f>AM37*AN37</f>
        <v>29663.5</v>
      </c>
    </row>
    <row r="38" spans="1:41" ht="15" customHeight="1">
      <c r="A38" s="9">
        <v>2</v>
      </c>
      <c r="B38" s="10" t="s">
        <v>57</v>
      </c>
      <c r="C38" s="20" t="s">
        <v>45</v>
      </c>
      <c r="D38" s="1">
        <v>13</v>
      </c>
      <c r="E38" s="1">
        <v>0</v>
      </c>
      <c r="F38" s="1">
        <v>23</v>
      </c>
      <c r="G38" s="1">
        <v>74</v>
      </c>
      <c r="H38" s="1">
        <v>33</v>
      </c>
      <c r="I38" s="1">
        <v>30</v>
      </c>
      <c r="J38" s="1">
        <v>20</v>
      </c>
      <c r="K38" s="1">
        <v>45</v>
      </c>
      <c r="L38" s="1">
        <v>60</v>
      </c>
      <c r="M38" s="1">
        <v>55</v>
      </c>
      <c r="N38" s="1">
        <v>60</v>
      </c>
      <c r="O38" s="1">
        <v>40</v>
      </c>
      <c r="P38" s="1">
        <v>28</v>
      </c>
      <c r="Q38" s="1">
        <v>80</v>
      </c>
      <c r="R38" s="1">
        <v>40</v>
      </c>
      <c r="S38" s="1">
        <v>20</v>
      </c>
      <c r="T38" s="1">
        <v>40</v>
      </c>
      <c r="U38" s="1">
        <v>32</v>
      </c>
      <c r="V38" s="1">
        <v>38</v>
      </c>
      <c r="W38" s="1">
        <v>55</v>
      </c>
      <c r="X38" s="1">
        <v>80</v>
      </c>
      <c r="Y38" s="1">
        <v>50</v>
      </c>
      <c r="Z38" s="1">
        <v>24</v>
      </c>
      <c r="AA38" s="1">
        <v>55</v>
      </c>
      <c r="AB38" s="1">
        <v>60</v>
      </c>
      <c r="AC38" s="1">
        <v>45</v>
      </c>
      <c r="AD38" s="1">
        <v>67</v>
      </c>
      <c r="AE38" s="1">
        <v>60</v>
      </c>
      <c r="AF38" s="1">
        <v>48</v>
      </c>
      <c r="AG38" s="1">
        <v>48</v>
      </c>
      <c r="AH38" s="1">
        <v>50</v>
      </c>
      <c r="AI38" s="1">
        <v>55</v>
      </c>
      <c r="AJ38" s="1">
        <v>19</v>
      </c>
      <c r="AK38" s="1"/>
      <c r="AL38" s="1"/>
      <c r="AM38" s="54">
        <f>SUM(D38:AL38)</f>
        <v>1447</v>
      </c>
      <c r="AN38" s="43">
        <v>22.5</v>
      </c>
      <c r="AO38" s="48">
        <f>AM38*AN38</f>
        <v>32557.5</v>
      </c>
    </row>
    <row r="39" spans="1:41" ht="15" customHeight="1">
      <c r="A39" s="9"/>
      <c r="B39" s="25" t="s">
        <v>46</v>
      </c>
      <c r="C39" s="20"/>
      <c r="D39" s="26">
        <f aca="true" t="shared" si="5" ref="D39:AM39">SUM(D37:D38)</f>
        <v>26</v>
      </c>
      <c r="E39" s="26">
        <f t="shared" si="5"/>
        <v>0</v>
      </c>
      <c r="F39" s="26">
        <f t="shared" si="5"/>
        <v>46</v>
      </c>
      <c r="G39" s="26">
        <f t="shared" si="5"/>
        <v>148</v>
      </c>
      <c r="H39" s="26">
        <f t="shared" si="5"/>
        <v>66</v>
      </c>
      <c r="I39" s="26">
        <f t="shared" si="5"/>
        <v>60</v>
      </c>
      <c r="J39" s="26">
        <f t="shared" si="5"/>
        <v>40</v>
      </c>
      <c r="K39" s="26">
        <f t="shared" si="5"/>
        <v>90</v>
      </c>
      <c r="L39" s="26">
        <f t="shared" si="5"/>
        <v>120</v>
      </c>
      <c r="M39" s="26">
        <f t="shared" si="5"/>
        <v>110</v>
      </c>
      <c r="N39" s="26">
        <f t="shared" si="5"/>
        <v>120</v>
      </c>
      <c r="O39" s="26">
        <f t="shared" si="5"/>
        <v>80</v>
      </c>
      <c r="P39" s="26">
        <f t="shared" si="5"/>
        <v>56</v>
      </c>
      <c r="Q39" s="26">
        <f t="shared" si="5"/>
        <v>160</v>
      </c>
      <c r="R39" s="26">
        <f t="shared" si="5"/>
        <v>80</v>
      </c>
      <c r="S39" s="26">
        <f t="shared" si="5"/>
        <v>40</v>
      </c>
      <c r="T39" s="26">
        <f t="shared" si="5"/>
        <v>80</v>
      </c>
      <c r="U39" s="26">
        <f t="shared" si="5"/>
        <v>64</v>
      </c>
      <c r="V39" s="26">
        <f t="shared" si="5"/>
        <v>76</v>
      </c>
      <c r="W39" s="26">
        <f t="shared" si="5"/>
        <v>110</v>
      </c>
      <c r="X39" s="26">
        <f t="shared" si="5"/>
        <v>160</v>
      </c>
      <c r="Y39" s="26">
        <f t="shared" si="5"/>
        <v>100</v>
      </c>
      <c r="Z39" s="26">
        <f t="shared" si="5"/>
        <v>48</v>
      </c>
      <c r="AA39" s="26">
        <f t="shared" si="5"/>
        <v>110</v>
      </c>
      <c r="AB39" s="26">
        <f t="shared" si="5"/>
        <v>120</v>
      </c>
      <c r="AC39" s="26">
        <f t="shared" si="5"/>
        <v>90</v>
      </c>
      <c r="AD39" s="26">
        <f t="shared" si="5"/>
        <v>134</v>
      </c>
      <c r="AE39" s="26">
        <f t="shared" si="5"/>
        <v>120</v>
      </c>
      <c r="AF39" s="26">
        <f t="shared" si="5"/>
        <v>96</v>
      </c>
      <c r="AG39" s="26">
        <f t="shared" si="5"/>
        <v>96</v>
      </c>
      <c r="AH39" s="26">
        <f t="shared" si="5"/>
        <v>100</v>
      </c>
      <c r="AI39" s="26">
        <f t="shared" si="5"/>
        <v>110</v>
      </c>
      <c r="AJ39" s="26">
        <f t="shared" si="5"/>
        <v>38</v>
      </c>
      <c r="AK39" s="26">
        <f t="shared" si="5"/>
        <v>0</v>
      </c>
      <c r="AL39" s="26">
        <f t="shared" si="5"/>
        <v>0</v>
      </c>
      <c r="AM39" s="57">
        <f t="shared" si="5"/>
        <v>2894</v>
      </c>
      <c r="AN39" s="26"/>
      <c r="AO39" s="51">
        <f>SUM(AO37:AO38)</f>
        <v>62221</v>
      </c>
    </row>
    <row r="40" spans="1:41" ht="15" customHeight="1">
      <c r="A40" s="11"/>
      <c r="B40" s="6" t="s">
        <v>49</v>
      </c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4"/>
      <c r="AN40" s="46"/>
      <c r="AO40" s="48"/>
    </row>
    <row r="41" spans="1:41" ht="15" customHeight="1">
      <c r="A41" s="11"/>
      <c r="B41" s="6" t="s">
        <v>43</v>
      </c>
      <c r="C41" s="6">
        <v>76</v>
      </c>
      <c r="D41" s="5">
        <v>13</v>
      </c>
      <c r="E41" s="5">
        <v>16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15</v>
      </c>
      <c r="W41" s="5"/>
      <c r="X41" s="5"/>
      <c r="Y41" s="5"/>
      <c r="Z41" s="5"/>
      <c r="AA41" s="5"/>
      <c r="AB41" s="5"/>
      <c r="AC41" s="5"/>
      <c r="AD41" s="5"/>
      <c r="AE41" s="5">
        <v>12</v>
      </c>
      <c r="AF41" s="5"/>
      <c r="AG41" s="5"/>
      <c r="AH41" s="5"/>
      <c r="AI41" s="5"/>
      <c r="AJ41" s="5"/>
      <c r="AK41" s="5">
        <v>20</v>
      </c>
      <c r="AL41" s="5"/>
      <c r="AM41" s="54">
        <f>SUM(D41:AL41)</f>
        <v>76</v>
      </c>
      <c r="AN41" s="46"/>
      <c r="AO41" s="48"/>
    </row>
    <row r="42" spans="1:41" ht="15" customHeight="1">
      <c r="A42" s="11"/>
      <c r="B42" s="6" t="s">
        <v>44</v>
      </c>
      <c r="C42" s="6">
        <v>6</v>
      </c>
      <c r="D42" s="5">
        <v>1</v>
      </c>
      <c r="E42" s="5">
        <v>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1</v>
      </c>
      <c r="W42" s="5"/>
      <c r="X42" s="5"/>
      <c r="Y42" s="5"/>
      <c r="Z42" s="5"/>
      <c r="AA42" s="5"/>
      <c r="AB42" s="5"/>
      <c r="AC42" s="5"/>
      <c r="AD42" s="5"/>
      <c r="AE42" s="5">
        <v>1</v>
      </c>
      <c r="AF42" s="5"/>
      <c r="AG42" s="5"/>
      <c r="AH42" s="5"/>
      <c r="AI42" s="5"/>
      <c r="AJ42" s="5"/>
      <c r="AK42" s="5">
        <v>1</v>
      </c>
      <c r="AL42" s="5"/>
      <c r="AM42" s="54">
        <f>SUM(D42:AL42)</f>
        <v>6</v>
      </c>
      <c r="AN42" s="46"/>
      <c r="AO42" s="48"/>
    </row>
    <row r="43" spans="1:41" ht="15" customHeight="1">
      <c r="A43" s="9">
        <v>1</v>
      </c>
      <c r="B43" s="10" t="s">
        <v>54</v>
      </c>
      <c r="C43" s="20" t="s">
        <v>45</v>
      </c>
      <c r="D43" s="1">
        <v>13</v>
      </c>
      <c r="E43" s="1">
        <v>16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15</v>
      </c>
      <c r="W43" s="1"/>
      <c r="X43" s="1"/>
      <c r="Y43" s="1"/>
      <c r="Z43" s="1"/>
      <c r="AA43" s="1"/>
      <c r="AB43" s="1"/>
      <c r="AC43" s="1"/>
      <c r="AD43" s="1"/>
      <c r="AE43" s="1">
        <v>12</v>
      </c>
      <c r="AF43" s="1"/>
      <c r="AG43" s="1"/>
      <c r="AH43" s="1"/>
      <c r="AI43" s="1"/>
      <c r="AJ43" s="1"/>
      <c r="AK43" s="1">
        <v>20</v>
      </c>
      <c r="AL43" s="1"/>
      <c r="AM43" s="54">
        <f>SUM(D43:AL43)</f>
        <v>76</v>
      </c>
      <c r="AN43" s="43">
        <v>20.64</v>
      </c>
      <c r="AO43" s="48">
        <f>AM43*AN43</f>
        <v>1568.64</v>
      </c>
    </row>
    <row r="44" spans="1:41" ht="15" customHeight="1">
      <c r="A44" s="9">
        <v>2</v>
      </c>
      <c r="B44" s="10" t="s">
        <v>57</v>
      </c>
      <c r="C44" s="20" t="s">
        <v>45</v>
      </c>
      <c r="D44" s="1">
        <v>13</v>
      </c>
      <c r="E44" s="1">
        <v>16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15</v>
      </c>
      <c r="W44" s="1"/>
      <c r="X44" s="1"/>
      <c r="Y44" s="1"/>
      <c r="Z44" s="1"/>
      <c r="AA44" s="1"/>
      <c r="AB44" s="1"/>
      <c r="AC44" s="1"/>
      <c r="AD44" s="1"/>
      <c r="AE44" s="1">
        <v>12</v>
      </c>
      <c r="AF44" s="1"/>
      <c r="AG44" s="1"/>
      <c r="AH44" s="1"/>
      <c r="AI44" s="1"/>
      <c r="AJ44" s="1"/>
      <c r="AK44" s="1">
        <v>20</v>
      </c>
      <c r="AL44" s="1"/>
      <c r="AM44" s="54">
        <f>SUM(D44:AL44)</f>
        <v>76</v>
      </c>
      <c r="AN44" s="43">
        <v>22.63</v>
      </c>
      <c r="AO44" s="48">
        <f>AM44*AN44</f>
        <v>1719.8799999999999</v>
      </c>
    </row>
    <row r="45" spans="1:41" ht="15" customHeight="1">
      <c r="A45" s="17"/>
      <c r="B45" s="25" t="s">
        <v>46</v>
      </c>
      <c r="C45" s="20"/>
      <c r="D45" s="27">
        <f aca="true" t="shared" si="6" ref="D45:AL45">SUM(D43:D44)</f>
        <v>26</v>
      </c>
      <c r="E45" s="27">
        <f t="shared" si="6"/>
        <v>32</v>
      </c>
      <c r="F45" s="27">
        <f t="shared" si="6"/>
        <v>0</v>
      </c>
      <c r="G45" s="27">
        <f t="shared" si="6"/>
        <v>0</v>
      </c>
      <c r="H45" s="27">
        <f t="shared" si="6"/>
        <v>0</v>
      </c>
      <c r="I45" s="27">
        <f t="shared" si="6"/>
        <v>0</v>
      </c>
      <c r="J45" s="27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7">
        <f t="shared" si="6"/>
        <v>0</v>
      </c>
      <c r="O45" s="27">
        <f t="shared" si="6"/>
        <v>0</v>
      </c>
      <c r="P45" s="27">
        <f t="shared" si="6"/>
        <v>0</v>
      </c>
      <c r="Q45" s="27">
        <f t="shared" si="6"/>
        <v>0</v>
      </c>
      <c r="R45" s="27">
        <f t="shared" si="6"/>
        <v>0</v>
      </c>
      <c r="S45" s="27">
        <f t="shared" si="6"/>
        <v>0</v>
      </c>
      <c r="T45" s="27">
        <f t="shared" si="6"/>
        <v>0</v>
      </c>
      <c r="U45" s="27">
        <f t="shared" si="6"/>
        <v>0</v>
      </c>
      <c r="V45" s="27">
        <f t="shared" si="6"/>
        <v>30</v>
      </c>
      <c r="W45" s="27">
        <f t="shared" si="6"/>
        <v>0</v>
      </c>
      <c r="X45" s="27">
        <f t="shared" si="6"/>
        <v>0</v>
      </c>
      <c r="Y45" s="27">
        <f t="shared" si="6"/>
        <v>0</v>
      </c>
      <c r="Z45" s="27">
        <f t="shared" si="6"/>
        <v>0</v>
      </c>
      <c r="AA45" s="27">
        <f t="shared" si="6"/>
        <v>0</v>
      </c>
      <c r="AB45" s="27">
        <f t="shared" si="6"/>
        <v>0</v>
      </c>
      <c r="AC45" s="27">
        <f t="shared" si="6"/>
        <v>0</v>
      </c>
      <c r="AD45" s="27">
        <f t="shared" si="6"/>
        <v>0</v>
      </c>
      <c r="AE45" s="27">
        <f t="shared" si="6"/>
        <v>24</v>
      </c>
      <c r="AF45" s="27">
        <f t="shared" si="6"/>
        <v>0</v>
      </c>
      <c r="AG45" s="27">
        <f t="shared" si="6"/>
        <v>0</v>
      </c>
      <c r="AH45" s="27">
        <f t="shared" si="6"/>
        <v>0</v>
      </c>
      <c r="AI45" s="27">
        <f t="shared" si="6"/>
        <v>0</v>
      </c>
      <c r="AJ45" s="27">
        <f t="shared" si="6"/>
        <v>0</v>
      </c>
      <c r="AK45" s="27">
        <f t="shared" si="6"/>
        <v>40</v>
      </c>
      <c r="AL45" s="27">
        <f t="shared" si="6"/>
        <v>0</v>
      </c>
      <c r="AM45" s="54">
        <f>SUM(D45:AL45)</f>
        <v>152</v>
      </c>
      <c r="AN45" s="27"/>
      <c r="AO45" s="52">
        <f>SUM(AO43:AO44)</f>
        <v>3288.52</v>
      </c>
    </row>
    <row r="46" spans="1:43" ht="15" customHeight="1">
      <c r="A46" s="16"/>
      <c r="B46" s="18" t="s">
        <v>5</v>
      </c>
      <c r="C46" s="18"/>
      <c r="D46" s="15">
        <f aca="true" t="shared" si="7" ref="D46:AM46">D15+D21+D27+D33+D45+D39</f>
        <v>100</v>
      </c>
      <c r="E46" s="15">
        <f t="shared" si="7"/>
        <v>232</v>
      </c>
      <c r="F46" s="15">
        <f t="shared" si="7"/>
        <v>360</v>
      </c>
      <c r="G46" s="15">
        <f t="shared" si="7"/>
        <v>640</v>
      </c>
      <c r="H46" s="15">
        <f t="shared" si="7"/>
        <v>380</v>
      </c>
      <c r="I46" s="15">
        <f t="shared" si="7"/>
        <v>410</v>
      </c>
      <c r="J46" s="15">
        <f t="shared" si="7"/>
        <v>300</v>
      </c>
      <c r="K46" s="15">
        <f t="shared" si="7"/>
        <v>360</v>
      </c>
      <c r="L46" s="15">
        <f t="shared" si="7"/>
        <v>602</v>
      </c>
      <c r="M46" s="15">
        <f t="shared" si="7"/>
        <v>310</v>
      </c>
      <c r="N46" s="15">
        <f t="shared" si="7"/>
        <v>460</v>
      </c>
      <c r="O46" s="15">
        <f t="shared" si="7"/>
        <v>394</v>
      </c>
      <c r="P46" s="15">
        <f t="shared" si="7"/>
        <v>300</v>
      </c>
      <c r="Q46" s="15">
        <f t="shared" si="7"/>
        <v>750</v>
      </c>
      <c r="R46" s="15">
        <f t="shared" si="7"/>
        <v>450</v>
      </c>
      <c r="S46" s="15">
        <f t="shared" si="7"/>
        <v>210</v>
      </c>
      <c r="T46" s="15">
        <f t="shared" si="7"/>
        <v>430</v>
      </c>
      <c r="U46" s="15">
        <f t="shared" si="7"/>
        <v>340</v>
      </c>
      <c r="V46" s="15">
        <f t="shared" si="7"/>
        <v>460</v>
      </c>
      <c r="W46" s="15">
        <f t="shared" si="7"/>
        <v>480</v>
      </c>
      <c r="X46" s="15">
        <f t="shared" si="7"/>
        <v>520</v>
      </c>
      <c r="Y46" s="15">
        <f t="shared" si="7"/>
        <v>410</v>
      </c>
      <c r="Z46" s="15">
        <f t="shared" si="7"/>
        <v>140</v>
      </c>
      <c r="AA46" s="15">
        <f t="shared" si="7"/>
        <v>520</v>
      </c>
      <c r="AB46" s="15">
        <f t="shared" si="7"/>
        <v>530</v>
      </c>
      <c r="AC46" s="15">
        <f t="shared" si="7"/>
        <v>480</v>
      </c>
      <c r="AD46" s="15">
        <f t="shared" si="7"/>
        <v>604</v>
      </c>
      <c r="AE46" s="15">
        <f t="shared" si="7"/>
        <v>470</v>
      </c>
      <c r="AF46" s="15">
        <f t="shared" si="7"/>
        <v>410</v>
      </c>
      <c r="AG46" s="15">
        <f t="shared" si="7"/>
        <v>480</v>
      </c>
      <c r="AH46" s="15">
        <f t="shared" si="7"/>
        <v>430</v>
      </c>
      <c r="AI46" s="15">
        <f t="shared" si="7"/>
        <v>480</v>
      </c>
      <c r="AJ46" s="15">
        <f t="shared" si="7"/>
        <v>160</v>
      </c>
      <c r="AK46" s="15">
        <f t="shared" si="7"/>
        <v>70</v>
      </c>
      <c r="AL46" s="15">
        <f t="shared" si="7"/>
        <v>0</v>
      </c>
      <c r="AM46" s="56">
        <f t="shared" si="7"/>
        <v>13672</v>
      </c>
      <c r="AN46" s="15"/>
      <c r="AO46" s="50">
        <f>AO15+AO21+AO27+AO33+AO45+AO39</f>
        <v>269285.72</v>
      </c>
      <c r="AP46" s="47"/>
      <c r="AQ46" s="29"/>
    </row>
    <row r="47" spans="40:41" ht="15">
      <c r="AN47" s="28"/>
      <c r="AO47" s="29"/>
    </row>
    <row r="48" ht="23.25" customHeight="1"/>
    <row r="49" ht="18.75" customHeight="1"/>
    <row r="50" ht="18" customHeight="1"/>
    <row r="51" ht="20.25" customHeight="1"/>
    <row r="52" ht="18.75" customHeight="1"/>
    <row r="53" ht="16.5" customHeight="1"/>
    <row r="54" ht="19.5" customHeight="1"/>
    <row r="55" ht="20.25" customHeight="1"/>
    <row r="57" ht="34.5" customHeight="1"/>
    <row r="58" ht="15" customHeight="1"/>
  </sheetData>
  <sheetProtection/>
  <mergeCells count="5">
    <mergeCell ref="B1:T1"/>
    <mergeCell ref="B2:T2"/>
    <mergeCell ref="B3:T3"/>
    <mergeCell ref="B4:T4"/>
    <mergeCell ref="B5:T5"/>
  </mergeCells>
  <printOptions/>
  <pageMargins left="0.7086614173228347" right="0.31496062992125984" top="0.35433070866141736" bottom="0.35433070866141736" header="0.31496062992125984" footer="0.31496062992125984"/>
  <pageSetup fitToHeight="3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2022-02-16T09:46:29Z</dcterms:modified>
  <cp:category/>
  <cp:version/>
  <cp:contentType/>
  <cp:contentStatus/>
</cp:coreProperties>
</file>