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<sst xmlns="http://schemas.openxmlformats.org/spreadsheetml/2006/main" count="48" uniqueCount="40">
  <si>
    <t>№ п/п</t>
  </si>
  <si>
    <t>Наименование расходов</t>
  </si>
  <si>
    <t>Фонд экономического развития</t>
  </si>
  <si>
    <t>Итого:</t>
  </si>
  <si>
    <t>Фонд социального развития</t>
  </si>
  <si>
    <t>Всего :</t>
  </si>
  <si>
    <t>расходования средств, полученных от приватизации имущества, находящегося в</t>
  </si>
  <si>
    <t>Расходы на осуществление процесса приватизации</t>
  </si>
  <si>
    <t xml:space="preserve">к Решению Тираспольского городского </t>
  </si>
  <si>
    <t>Совета народных депутатов</t>
  </si>
  <si>
    <t>Организация и проведение праздничных мероприятий</t>
  </si>
  <si>
    <t>Приобретение автотранспорта для МУ "Служба социальной помощи г. Тирасполь"</t>
  </si>
  <si>
    <t>Капитальный ремонт объектов социально-культурной сферы (в том числе разработка проектно-сметной документации)</t>
  </si>
  <si>
    <t>Общие направления:</t>
  </si>
  <si>
    <t>Приложение № 9</t>
  </si>
  <si>
    <t>№ 2  от "17 " февраля 2022 г.</t>
  </si>
  <si>
    <t>Действующая редакция</t>
  </si>
  <si>
    <t>Отклонение</t>
  </si>
  <si>
    <t>Обновление основных фондов и инвентаря в учреждениях, подведомственных  МУ «Управление по физической культуре и спорту г. Тирасполь»</t>
  </si>
  <si>
    <t>Остатки на 01.01.2022 года</t>
  </si>
  <si>
    <t>План доходов</t>
  </si>
  <si>
    <t>в том числе:</t>
  </si>
  <si>
    <t>а)</t>
  </si>
  <si>
    <t>б)</t>
  </si>
  <si>
    <t>в)</t>
  </si>
  <si>
    <t>г)</t>
  </si>
  <si>
    <t>капитальный ремонт ДДЮТ, ул. 25 Октября 47 (ремонт фасада)</t>
  </si>
  <si>
    <t>резерв</t>
  </si>
  <si>
    <t>капитальный ремонт МДОУ № 25, ул. Манойлова, 33 корп.2 (замена трубопроводов горячего водоснабжения в подвальном помещении)</t>
  </si>
  <si>
    <t>капитальный ремонт МОУ "Тираспольская гуманитарно-математическая гимназия", пер. Бочковского,2 (ремонт примыканий и фронтонов кровли, ремонт шатровой кровли переходной галереи)</t>
  </si>
  <si>
    <t>Обновление основных фондов и инвентаря в учреждениях, подведомственных  МУ «Управление народного образования г. Тирасполь»</t>
  </si>
  <si>
    <t xml:space="preserve"> капитальный ремонт МУ "Молодежный клуб "Орфей", ул. Краснодонская, 41. (ремонт электрощитовой и электропроводки)</t>
  </si>
  <si>
    <t>д)</t>
  </si>
  <si>
    <t>е)</t>
  </si>
  <si>
    <t>Сумма, руб.</t>
  </si>
  <si>
    <t xml:space="preserve"> Инвестиционная программа</t>
  </si>
  <si>
    <t>муниципальной собственности города Тирасполь, на 2022 год</t>
  </si>
  <si>
    <t>Приложение № 5</t>
  </si>
  <si>
    <t>капитальный ремонт МУ "Городской дворец культуры", ул. 25 Октября, 51 (замена оконных блоков)</t>
  </si>
  <si>
    <t>№ 43  от 7 июля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</si>
</sst>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1" fillId="33" borderId="0" xfId="0" applyNumberFormat="1" applyFont="1" applyFill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view="pageBreakPreview" zoomScale="60" zoomScalePageLayoutView="0" workbookViewId="0" topLeftCell="A1">
      <selection activeCell="T20" sqref="T20"/>
    </sheetView>
  </sheetViews>
  <sheetFormatPr defaultColWidth="9.00390625" defaultRowHeight="12.75"/>
  <cols>
    <col min="1" max="1" width="7.75390625" style="1" customWidth="1"/>
    <col min="2" max="2" width="62.00390625" style="1" customWidth="1"/>
    <col min="3" max="5" width="19.875" style="1" hidden="1" customWidth="1"/>
    <col min="6" max="6" width="19.875" style="1" customWidth="1"/>
    <col min="7" max="7" width="19.875" style="1" hidden="1" customWidth="1"/>
    <col min="8" max="8" width="17.00390625" style="1" customWidth="1"/>
    <col min="9" max="16384" width="9.125" style="1" customWidth="1"/>
  </cols>
  <sheetData>
    <row r="1" spans="1:8" ht="15.75">
      <c r="A1" s="46" t="s">
        <v>37</v>
      </c>
      <c r="B1" s="46"/>
      <c r="C1" s="46"/>
      <c r="D1" s="46"/>
      <c r="E1" s="46"/>
      <c r="F1" s="46"/>
      <c r="G1" s="17"/>
      <c r="H1" s="26"/>
    </row>
    <row r="2" spans="1:8" ht="15.75">
      <c r="A2" s="46" t="s">
        <v>8</v>
      </c>
      <c r="B2" s="46"/>
      <c r="C2" s="46"/>
      <c r="D2" s="46"/>
      <c r="E2" s="46"/>
      <c r="F2" s="46"/>
      <c r="G2" s="17"/>
      <c r="H2" s="26"/>
    </row>
    <row r="3" spans="1:8" ht="15.75">
      <c r="A3" s="46" t="s">
        <v>9</v>
      </c>
      <c r="B3" s="46"/>
      <c r="C3" s="46"/>
      <c r="D3" s="46"/>
      <c r="E3" s="46"/>
      <c r="F3" s="46"/>
      <c r="G3" s="17"/>
      <c r="H3" s="26"/>
    </row>
    <row r="4" spans="1:8" ht="15.75">
      <c r="A4" s="46" t="s">
        <v>39</v>
      </c>
      <c r="B4" s="46"/>
      <c r="C4" s="46"/>
      <c r="D4" s="46"/>
      <c r="E4" s="46"/>
      <c r="F4" s="46"/>
      <c r="G4" s="17"/>
      <c r="H4" s="26"/>
    </row>
    <row r="5" spans="1:8" ht="15.75">
      <c r="A5" s="46" t="s">
        <v>14</v>
      </c>
      <c r="B5" s="46"/>
      <c r="C5" s="46"/>
      <c r="D5" s="46"/>
      <c r="E5" s="46"/>
      <c r="F5" s="46"/>
      <c r="G5" s="17"/>
      <c r="H5" s="26"/>
    </row>
    <row r="6" spans="1:8" ht="15.75">
      <c r="A6" s="46" t="s">
        <v>8</v>
      </c>
      <c r="B6" s="46"/>
      <c r="C6" s="46"/>
      <c r="D6" s="46"/>
      <c r="E6" s="46"/>
      <c r="F6" s="46"/>
      <c r="G6" s="17"/>
      <c r="H6" s="26"/>
    </row>
    <row r="7" spans="1:8" ht="15.75">
      <c r="A7" s="46" t="s">
        <v>9</v>
      </c>
      <c r="B7" s="46"/>
      <c r="C7" s="46"/>
      <c r="D7" s="46"/>
      <c r="E7" s="46"/>
      <c r="F7" s="46"/>
      <c r="G7" s="17"/>
      <c r="H7" s="26"/>
    </row>
    <row r="8" spans="1:8" ht="15.75">
      <c r="A8" s="46" t="s">
        <v>15</v>
      </c>
      <c r="B8" s="46"/>
      <c r="C8" s="46"/>
      <c r="D8" s="46"/>
      <c r="E8" s="46"/>
      <c r="F8" s="46"/>
      <c r="G8" s="17"/>
      <c r="H8" s="26"/>
    </row>
    <row r="9" spans="2:7" ht="15.75">
      <c r="B9" s="17"/>
      <c r="C9" s="17"/>
      <c r="D9" s="17"/>
      <c r="E9" s="17"/>
      <c r="F9" s="17"/>
      <c r="G9" s="17"/>
    </row>
    <row r="10" spans="1:7" s="14" customFormat="1" ht="14.25" customHeight="1">
      <c r="A10" s="53" t="s">
        <v>35</v>
      </c>
      <c r="B10" s="53"/>
      <c r="C10" s="53"/>
      <c r="D10" s="53"/>
      <c r="E10" s="53"/>
      <c r="F10" s="53"/>
      <c r="G10" s="53"/>
    </row>
    <row r="11" spans="1:7" s="14" customFormat="1" ht="14.25" customHeight="1">
      <c r="A11" s="53" t="s">
        <v>6</v>
      </c>
      <c r="B11" s="53"/>
      <c r="C11" s="53"/>
      <c r="D11" s="53"/>
      <c r="E11" s="53"/>
      <c r="F11" s="53"/>
      <c r="G11" s="53"/>
    </row>
    <row r="12" spans="1:7" s="14" customFormat="1" ht="14.25" customHeight="1">
      <c r="A12" s="53" t="s">
        <v>36</v>
      </c>
      <c r="B12" s="53"/>
      <c r="C12" s="53"/>
      <c r="D12" s="53"/>
      <c r="E12" s="53"/>
      <c r="F12" s="53"/>
      <c r="G12" s="53"/>
    </row>
    <row r="14" spans="1:7" s="24" customFormat="1" ht="29.25" customHeight="1">
      <c r="A14" s="7" t="s">
        <v>0</v>
      </c>
      <c r="B14" s="23" t="s">
        <v>1</v>
      </c>
      <c r="C14" s="7" t="s">
        <v>16</v>
      </c>
      <c r="D14" s="7" t="s">
        <v>16</v>
      </c>
      <c r="E14" s="7" t="s">
        <v>17</v>
      </c>
      <c r="F14" s="7" t="s">
        <v>34</v>
      </c>
      <c r="G14" s="7" t="s">
        <v>17</v>
      </c>
    </row>
    <row r="15" spans="1:7" s="24" customFormat="1" ht="17.25" customHeight="1">
      <c r="A15" s="7"/>
      <c r="B15" s="7" t="s">
        <v>19</v>
      </c>
      <c r="C15" s="7"/>
      <c r="D15" s="8">
        <v>602141</v>
      </c>
      <c r="E15" s="39"/>
      <c r="F15" s="8">
        <v>602141</v>
      </c>
      <c r="G15" s="8">
        <f>F15-D15</f>
        <v>0</v>
      </c>
    </row>
    <row r="16" spans="1:7" s="24" customFormat="1" ht="16.5" customHeight="1">
      <c r="A16" s="7"/>
      <c r="B16" s="7" t="s">
        <v>20</v>
      </c>
      <c r="C16" s="7"/>
      <c r="D16" s="8">
        <v>650000</v>
      </c>
      <c r="E16" s="39"/>
      <c r="F16" s="8">
        <v>650000</v>
      </c>
      <c r="G16" s="8">
        <f>F16-D16</f>
        <v>0</v>
      </c>
    </row>
    <row r="17" spans="1:7" s="24" customFormat="1" ht="18" customHeight="1">
      <c r="A17" s="7"/>
      <c r="B17" s="7" t="s">
        <v>3</v>
      </c>
      <c r="C17" s="7"/>
      <c r="D17" s="8">
        <f>D15+D16</f>
        <v>1252141</v>
      </c>
      <c r="E17" s="39"/>
      <c r="F17" s="8">
        <f>F15+F16</f>
        <v>1252141</v>
      </c>
      <c r="G17" s="8">
        <f>F17-D17</f>
        <v>0</v>
      </c>
    </row>
    <row r="18" spans="1:9" s="3" customFormat="1" ht="15.75">
      <c r="A18" s="47" t="s">
        <v>2</v>
      </c>
      <c r="B18" s="48"/>
      <c r="C18" s="49"/>
      <c r="D18" s="38"/>
      <c r="E18" s="38"/>
      <c r="F18" s="38"/>
      <c r="G18" s="38"/>
      <c r="H18" s="4"/>
      <c r="I18" s="10"/>
    </row>
    <row r="19" spans="1:9" s="3" customFormat="1" ht="15.75" hidden="1">
      <c r="A19" s="31"/>
      <c r="B19" s="33" t="s">
        <v>13</v>
      </c>
      <c r="C19" s="32"/>
      <c r="D19" s="32"/>
      <c r="E19" s="32"/>
      <c r="F19" s="32"/>
      <c r="G19" s="32"/>
      <c r="H19" s="4"/>
      <c r="I19" s="10"/>
    </row>
    <row r="20" spans="1:9" s="29" customFormat="1" ht="63" customHeight="1">
      <c r="A20" s="37">
        <v>1</v>
      </c>
      <c r="B20" s="30" t="s">
        <v>12</v>
      </c>
      <c r="C20" s="34">
        <v>27775</v>
      </c>
      <c r="D20" s="34">
        <v>601071</v>
      </c>
      <c r="E20" s="34">
        <f>D20-C20</f>
        <v>573296</v>
      </c>
      <c r="F20" s="34">
        <v>601071</v>
      </c>
      <c r="G20" s="34">
        <f>F20-D20</f>
        <v>0</v>
      </c>
      <c r="H20" s="27"/>
      <c r="I20" s="28"/>
    </row>
    <row r="21" spans="1:9" s="29" customFormat="1" ht="15.75" customHeight="1">
      <c r="A21" s="36"/>
      <c r="B21" s="30" t="s">
        <v>21</v>
      </c>
      <c r="C21" s="34"/>
      <c r="D21" s="34"/>
      <c r="E21" s="34"/>
      <c r="F21" s="34"/>
      <c r="G21" s="34"/>
      <c r="H21" s="27"/>
      <c r="I21" s="28"/>
    </row>
    <row r="22" spans="1:9" s="29" customFormat="1" ht="33" customHeight="1">
      <c r="A22" s="36" t="s">
        <v>22</v>
      </c>
      <c r="B22" s="30" t="s">
        <v>26</v>
      </c>
      <c r="C22" s="35">
        <v>272225</v>
      </c>
      <c r="D22" s="35">
        <v>272225</v>
      </c>
      <c r="E22" s="34">
        <f>D22-C22</f>
        <v>0</v>
      </c>
      <c r="F22" s="35">
        <v>272225</v>
      </c>
      <c r="G22" s="35">
        <f aca="true" t="shared" si="0" ref="G22:G27">F22-D22</f>
        <v>0</v>
      </c>
      <c r="H22" s="27"/>
      <c r="I22" s="28"/>
    </row>
    <row r="23" spans="1:9" s="29" customFormat="1" ht="50.25" customHeight="1">
      <c r="A23" s="36" t="s">
        <v>23</v>
      </c>
      <c r="B23" s="30" t="s">
        <v>28</v>
      </c>
      <c r="C23" s="35"/>
      <c r="D23" s="35">
        <v>25544</v>
      </c>
      <c r="E23" s="34"/>
      <c r="F23" s="35">
        <v>25544</v>
      </c>
      <c r="G23" s="35">
        <f t="shared" si="0"/>
        <v>0</v>
      </c>
      <c r="H23" s="27"/>
      <c r="I23" s="28"/>
    </row>
    <row r="24" spans="1:9" s="29" customFormat="1" ht="66" customHeight="1">
      <c r="A24" s="36" t="s">
        <v>24</v>
      </c>
      <c r="B24" s="30" t="s">
        <v>29</v>
      </c>
      <c r="C24" s="35"/>
      <c r="D24" s="35">
        <v>118000</v>
      </c>
      <c r="E24" s="34"/>
      <c r="F24" s="35">
        <v>118000</v>
      </c>
      <c r="G24" s="35">
        <f t="shared" si="0"/>
        <v>0</v>
      </c>
      <c r="H24" s="27"/>
      <c r="I24" s="28"/>
    </row>
    <row r="25" spans="1:9" s="29" customFormat="1" ht="66" customHeight="1">
      <c r="A25" s="36" t="s">
        <v>25</v>
      </c>
      <c r="B25" s="30" t="s">
        <v>31</v>
      </c>
      <c r="C25" s="35"/>
      <c r="D25" s="35"/>
      <c r="E25" s="34"/>
      <c r="F25" s="35">
        <v>19000</v>
      </c>
      <c r="G25" s="35">
        <f t="shared" si="0"/>
        <v>19000</v>
      </c>
      <c r="H25" s="27"/>
      <c r="I25" s="28"/>
    </row>
    <row r="26" spans="1:9" s="29" customFormat="1" ht="66" customHeight="1">
      <c r="A26" s="36" t="s">
        <v>32</v>
      </c>
      <c r="B26" s="30" t="s">
        <v>38</v>
      </c>
      <c r="C26" s="35"/>
      <c r="D26" s="35"/>
      <c r="E26" s="34"/>
      <c r="F26" s="35">
        <v>13000</v>
      </c>
      <c r="G26" s="35">
        <f t="shared" si="0"/>
        <v>13000</v>
      </c>
      <c r="H26" s="27"/>
      <c r="I26" s="28"/>
    </row>
    <row r="27" spans="1:9" s="29" customFormat="1" ht="23.25" customHeight="1">
      <c r="A27" s="36" t="s">
        <v>33</v>
      </c>
      <c r="B27" s="30" t="s">
        <v>27</v>
      </c>
      <c r="C27" s="35"/>
      <c r="D27" s="35">
        <f>D20-D22-D23-D24</f>
        <v>185302</v>
      </c>
      <c r="E27" s="34"/>
      <c r="F27" s="35">
        <f>F20-F22-F23-F24-F25-F26</f>
        <v>153302</v>
      </c>
      <c r="G27" s="35">
        <f t="shared" si="0"/>
        <v>-32000</v>
      </c>
      <c r="H27" s="27"/>
      <c r="I27" s="28"/>
    </row>
    <row r="28" spans="1:9" s="29" customFormat="1" ht="23.25" customHeight="1">
      <c r="A28" s="36"/>
      <c r="B28" s="40"/>
      <c r="C28" s="35"/>
      <c r="D28" s="35"/>
      <c r="E28" s="34"/>
      <c r="F28" s="35"/>
      <c r="G28" s="35"/>
      <c r="H28" s="27"/>
      <c r="I28" s="28"/>
    </row>
    <row r="29" spans="1:9" s="3" customFormat="1" ht="15.75">
      <c r="A29" s="7">
        <v>2</v>
      </c>
      <c r="B29" s="13" t="s">
        <v>7</v>
      </c>
      <c r="C29" s="8">
        <v>25000</v>
      </c>
      <c r="D29" s="8">
        <v>25000</v>
      </c>
      <c r="E29" s="34">
        <f>D29-C29</f>
        <v>0</v>
      </c>
      <c r="F29" s="8">
        <v>25000</v>
      </c>
      <c r="G29" s="8">
        <f>F29-D29</f>
        <v>0</v>
      </c>
      <c r="H29" s="4"/>
      <c r="I29" s="10"/>
    </row>
    <row r="30" spans="1:9" s="22" customFormat="1" ht="15.75">
      <c r="A30" s="15"/>
      <c r="B30" s="18" t="s">
        <v>3</v>
      </c>
      <c r="C30" s="19">
        <f>SUM(C20:C29)</f>
        <v>325000</v>
      </c>
      <c r="D30" s="19">
        <f>D20+D29</f>
        <v>626071</v>
      </c>
      <c r="E30" s="19">
        <f>SUM(E20:E29)</f>
        <v>573296</v>
      </c>
      <c r="F30" s="19">
        <f>F20+F29</f>
        <v>626071</v>
      </c>
      <c r="G30" s="19">
        <f>G20+G29</f>
        <v>0</v>
      </c>
      <c r="H30" s="20"/>
      <c r="I30" s="21"/>
    </row>
    <row r="31" spans="1:9" s="3" customFormat="1" ht="15.75">
      <c r="A31" s="50" t="s">
        <v>4</v>
      </c>
      <c r="B31" s="51"/>
      <c r="C31" s="52"/>
      <c r="D31" s="38"/>
      <c r="E31" s="38"/>
      <c r="F31" s="38"/>
      <c r="G31" s="38"/>
      <c r="H31" s="4"/>
      <c r="I31" s="11"/>
    </row>
    <row r="32" spans="1:9" s="3" customFormat="1" ht="15.75">
      <c r="A32" s="31"/>
      <c r="B32" s="33" t="s">
        <v>13</v>
      </c>
      <c r="C32" s="32"/>
      <c r="D32" s="32"/>
      <c r="E32" s="32"/>
      <c r="F32" s="32"/>
      <c r="G32" s="32"/>
      <c r="H32" s="4"/>
      <c r="I32" s="10"/>
    </row>
    <row r="33" spans="1:9" s="3" customFormat="1" ht="47.25" customHeight="1">
      <c r="A33" s="7">
        <v>1</v>
      </c>
      <c r="B33" s="13" t="s">
        <v>18</v>
      </c>
      <c r="C33" s="8">
        <f>77165+26085</f>
        <v>103250</v>
      </c>
      <c r="D33" s="8">
        <v>103250</v>
      </c>
      <c r="E33" s="8">
        <f>D33-C33</f>
        <v>0</v>
      </c>
      <c r="F33" s="8">
        <v>103250</v>
      </c>
      <c r="G33" s="8">
        <f>F33-D33</f>
        <v>0</v>
      </c>
      <c r="H33" s="4"/>
      <c r="I33" s="11"/>
    </row>
    <row r="34" spans="1:9" s="3" customFormat="1" ht="49.5" customHeight="1">
      <c r="A34" s="44">
        <v>2</v>
      </c>
      <c r="B34" s="30" t="s">
        <v>30</v>
      </c>
      <c r="C34" s="45"/>
      <c r="D34" s="45"/>
      <c r="E34" s="35"/>
      <c r="F34" s="45">
        <f>140000+161070</f>
        <v>301070</v>
      </c>
      <c r="G34" s="8">
        <f>F34-D34</f>
        <v>301070</v>
      </c>
      <c r="H34" s="4"/>
      <c r="I34" s="11"/>
    </row>
    <row r="35" spans="1:9" s="3" customFormat="1" ht="53.25" customHeight="1" hidden="1">
      <c r="A35" s="42">
        <v>3</v>
      </c>
      <c r="B35" s="43" t="s">
        <v>12</v>
      </c>
      <c r="C35" s="41">
        <v>0</v>
      </c>
      <c r="D35" s="41">
        <v>301070</v>
      </c>
      <c r="E35" s="41">
        <f>D35-C35</f>
        <v>301070</v>
      </c>
      <c r="F35" s="41"/>
      <c r="G35" s="8">
        <f>F35-D35</f>
        <v>-301070</v>
      </c>
      <c r="H35" s="4"/>
      <c r="I35" s="11"/>
    </row>
    <row r="36" spans="1:9" s="3" customFormat="1" ht="15.75">
      <c r="A36" s="7">
        <v>3</v>
      </c>
      <c r="B36" s="13" t="s">
        <v>10</v>
      </c>
      <c r="C36" s="8">
        <v>140000</v>
      </c>
      <c r="D36" s="8">
        <v>140000</v>
      </c>
      <c r="E36" s="8">
        <f>D36-C36</f>
        <v>0</v>
      </c>
      <c r="F36" s="8">
        <v>140000</v>
      </c>
      <c r="G36" s="8">
        <f>F36-D36</f>
        <v>0</v>
      </c>
      <c r="H36" s="4"/>
      <c r="I36" s="11"/>
    </row>
    <row r="37" spans="1:9" s="3" customFormat="1" ht="36" customHeight="1">
      <c r="A37" s="7">
        <v>4</v>
      </c>
      <c r="B37" s="13" t="s">
        <v>11</v>
      </c>
      <c r="C37" s="8">
        <v>81750</v>
      </c>
      <c r="D37" s="8">
        <v>81750</v>
      </c>
      <c r="E37" s="8">
        <f>D37-C37</f>
        <v>0</v>
      </c>
      <c r="F37" s="8">
        <v>81750</v>
      </c>
      <c r="G37" s="8">
        <f>F37-D37</f>
        <v>0</v>
      </c>
      <c r="H37" s="4"/>
      <c r="I37" s="11"/>
    </row>
    <row r="38" spans="1:9" s="22" customFormat="1" ht="15.75">
      <c r="A38" s="15"/>
      <c r="B38" s="18" t="s">
        <v>3</v>
      </c>
      <c r="C38" s="19">
        <f>SUM(C33:C37)</f>
        <v>325000</v>
      </c>
      <c r="D38" s="19">
        <f>SUM(D33:D37)</f>
        <v>626070</v>
      </c>
      <c r="E38" s="19">
        <f>SUM(E33:E37)</f>
        <v>301070</v>
      </c>
      <c r="F38" s="19">
        <f>SUM(F33:F37)</f>
        <v>626070</v>
      </c>
      <c r="G38" s="19">
        <f>SUM(G33:G37)</f>
        <v>0</v>
      </c>
      <c r="H38" s="20"/>
      <c r="I38" s="21"/>
    </row>
    <row r="39" spans="1:9" s="3" customFormat="1" ht="15.75">
      <c r="A39" s="7"/>
      <c r="B39" s="13"/>
      <c r="C39" s="16"/>
      <c r="D39" s="16"/>
      <c r="E39" s="16"/>
      <c r="F39" s="16"/>
      <c r="G39" s="16"/>
      <c r="H39" s="4"/>
      <c r="I39" s="11"/>
    </row>
    <row r="40" spans="1:9" s="22" customFormat="1" ht="15.75">
      <c r="A40" s="15"/>
      <c r="B40" s="18" t="s">
        <v>5</v>
      </c>
      <c r="C40" s="19">
        <f>C38+C30</f>
        <v>650000</v>
      </c>
      <c r="D40" s="19">
        <f>D38+D30</f>
        <v>1252141</v>
      </c>
      <c r="E40" s="19">
        <f>E38+E30</f>
        <v>874366</v>
      </c>
      <c r="F40" s="19">
        <f>F38+F30</f>
        <v>1252141</v>
      </c>
      <c r="G40" s="19">
        <f>G38+G30</f>
        <v>0</v>
      </c>
      <c r="H40" s="20"/>
      <c r="I40" s="25"/>
    </row>
    <row r="41" spans="1:9" ht="15.75">
      <c r="A41" s="2"/>
      <c r="B41" s="6"/>
      <c r="H41" s="5"/>
      <c r="I41" s="12"/>
    </row>
    <row r="42" spans="1:9" ht="15.75">
      <c r="A42" s="2"/>
      <c r="B42" s="6"/>
      <c r="H42" s="5"/>
      <c r="I42" s="12"/>
    </row>
    <row r="43" spans="1:9" ht="15.75">
      <c r="A43" s="2"/>
      <c r="B43" s="6"/>
      <c r="H43" s="5"/>
      <c r="I43" s="12"/>
    </row>
    <row r="44" spans="1:9" ht="15.75">
      <c r="A44" s="2"/>
      <c r="B44" s="6"/>
      <c r="H44" s="5"/>
      <c r="I44" s="12"/>
    </row>
    <row r="45" spans="1:9" ht="15.75">
      <c r="A45" s="2"/>
      <c r="B45" s="6"/>
      <c r="H45" s="5"/>
      <c r="I45" s="12"/>
    </row>
    <row r="46" spans="1:9" ht="15.75">
      <c r="A46" s="2"/>
      <c r="B46" s="6"/>
      <c r="H46" s="5"/>
      <c r="I46" s="12"/>
    </row>
    <row r="47" spans="1:9" ht="15.75">
      <c r="A47" s="2"/>
      <c r="B47" s="6"/>
      <c r="H47" s="5"/>
      <c r="I47" s="12"/>
    </row>
    <row r="48" spans="1:9" ht="15.75">
      <c r="A48" s="2"/>
      <c r="B48" s="6"/>
      <c r="H48" s="5"/>
      <c r="I48" s="12"/>
    </row>
    <row r="49" spans="1:9" ht="15.75">
      <c r="A49" s="2"/>
      <c r="B49" s="6"/>
      <c r="H49" s="5"/>
      <c r="I49" s="12"/>
    </row>
    <row r="50" spans="1:9" ht="15.75">
      <c r="A50" s="2"/>
      <c r="B50" s="6"/>
      <c r="H50" s="5"/>
      <c r="I50" s="12"/>
    </row>
    <row r="51" spans="1:9" ht="15.75">
      <c r="A51" s="2"/>
      <c r="B51" s="6"/>
      <c r="H51" s="5"/>
      <c r="I51" s="12"/>
    </row>
    <row r="52" spans="1:9" ht="15.75">
      <c r="A52" s="2"/>
      <c r="B52" s="6"/>
      <c r="H52" s="5"/>
      <c r="I52" s="12"/>
    </row>
    <row r="53" spans="1:9" ht="15.75">
      <c r="A53" s="2"/>
      <c r="B53" s="6"/>
      <c r="H53" s="5"/>
      <c r="I53" s="12"/>
    </row>
    <row r="54" spans="1:9" ht="15.75">
      <c r="A54" s="2"/>
      <c r="B54" s="6"/>
      <c r="H54" s="9"/>
      <c r="I54" s="12"/>
    </row>
    <row r="55" spans="1:9" ht="15.75">
      <c r="A55" s="2"/>
      <c r="B55" s="6"/>
      <c r="H55" s="9"/>
      <c r="I55" s="12"/>
    </row>
    <row r="56" spans="1:9" ht="15.75">
      <c r="A56" s="2"/>
      <c r="B56" s="6"/>
      <c r="H56" s="9"/>
      <c r="I56" s="12"/>
    </row>
    <row r="57" spans="1:9" ht="15.75">
      <c r="A57" s="2"/>
      <c r="B57" s="6"/>
      <c r="H57" s="9"/>
      <c r="I57" s="12"/>
    </row>
    <row r="58" spans="1:8" ht="15.75">
      <c r="A58" s="2"/>
      <c r="H58" s="9"/>
    </row>
    <row r="59" spans="1:8" ht="15.75">
      <c r="A59" s="2"/>
      <c r="H59" s="9"/>
    </row>
    <row r="60" spans="1:8" ht="15.75">
      <c r="A60" s="2"/>
      <c r="H60" s="9"/>
    </row>
    <row r="61" spans="1:8" ht="15.75">
      <c r="A61" s="2"/>
      <c r="H61" s="9"/>
    </row>
    <row r="62" spans="1:8" ht="15.75">
      <c r="A62" s="2"/>
      <c r="H62" s="9"/>
    </row>
    <row r="63" spans="1:8" ht="15.75">
      <c r="A63" s="2"/>
      <c r="H63" s="9"/>
    </row>
    <row r="64" spans="1:8" ht="15.75">
      <c r="A64" s="2"/>
      <c r="H64" s="9"/>
    </row>
    <row r="65" spans="1:8" ht="15.75">
      <c r="A65" s="2"/>
      <c r="H65" s="9"/>
    </row>
    <row r="66" spans="1:8" ht="15.75">
      <c r="A66" s="2"/>
      <c r="H66" s="9"/>
    </row>
    <row r="67" spans="1:8" ht="15.75">
      <c r="A67" s="2"/>
      <c r="H67" s="9"/>
    </row>
    <row r="68" spans="1:8" ht="15.75">
      <c r="A68" s="2"/>
      <c r="H68" s="9"/>
    </row>
    <row r="69" spans="1:8" ht="15.75">
      <c r="A69" s="2"/>
      <c r="H69" s="9"/>
    </row>
    <row r="70" spans="1:8" ht="15.75">
      <c r="A70" s="2"/>
      <c r="H70" s="9"/>
    </row>
    <row r="71" spans="1:8" ht="15.75">
      <c r="A71" s="2"/>
      <c r="H71" s="9"/>
    </row>
    <row r="72" spans="1:8" ht="15.75">
      <c r="A72" s="2"/>
      <c r="H72" s="9"/>
    </row>
    <row r="73" spans="1:8" ht="15.75">
      <c r="A73" s="2"/>
      <c r="H73" s="9"/>
    </row>
    <row r="74" spans="1:8" ht="15.75">
      <c r="A74" s="2"/>
      <c r="H74" s="9"/>
    </row>
    <row r="75" spans="1:8" ht="15.75">
      <c r="A75" s="2"/>
      <c r="H75" s="9"/>
    </row>
    <row r="76" spans="1:8" ht="15.75">
      <c r="A76" s="2"/>
      <c r="H76" s="9"/>
    </row>
    <row r="77" spans="1:8" ht="15.75">
      <c r="A77" s="2"/>
      <c r="H77" s="9"/>
    </row>
    <row r="78" spans="1:8" ht="15.75">
      <c r="A78" s="2"/>
      <c r="H78" s="9"/>
    </row>
    <row r="79" spans="1:8" ht="15.75">
      <c r="A79" s="2"/>
      <c r="H79" s="9"/>
    </row>
    <row r="80" spans="1:8" ht="15.75">
      <c r="A80" s="2"/>
      <c r="H80" s="9"/>
    </row>
    <row r="81" spans="1:8" ht="15.75">
      <c r="A81" s="2"/>
      <c r="H81" s="9"/>
    </row>
    <row r="82" spans="1:8" ht="15.75">
      <c r="A82" s="2"/>
      <c r="H82" s="9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</sheetData>
  <sheetProtection/>
  <mergeCells count="13">
    <mergeCell ref="A1:F1"/>
    <mergeCell ref="A2:F2"/>
    <mergeCell ref="A3:F3"/>
    <mergeCell ref="A4:F4"/>
    <mergeCell ref="A5:F5"/>
    <mergeCell ref="A6:F6"/>
    <mergeCell ref="A7:F7"/>
    <mergeCell ref="A8:F8"/>
    <mergeCell ref="A18:C18"/>
    <mergeCell ref="A31:C31"/>
    <mergeCell ref="A10:G10"/>
    <mergeCell ref="A11:G11"/>
    <mergeCell ref="A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2022-07-01T06:44:45Z</cp:lastPrinted>
  <dcterms:created xsi:type="dcterms:W3CDTF">2015-01-16T06:30:10Z</dcterms:created>
  <dcterms:modified xsi:type="dcterms:W3CDTF">2022-07-06T07:15:38Z</dcterms:modified>
  <cp:category/>
  <cp:version/>
  <cp:contentType/>
  <cp:contentStatus/>
</cp:coreProperties>
</file>