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10470"/>
  </bookViews>
  <sheets>
    <sheet name="Программа " sheetId="1" r:id="rId1"/>
  </sheets>
  <definedNames>
    <definedName name="_xlnm.Print_Area" localSheetId="0">'Программа '!$A$1:$D$57</definedName>
  </definedNames>
  <calcPr calcId="145621"/>
</workbook>
</file>

<file path=xl/calcChain.xml><?xml version="1.0" encoding="utf-8"?>
<calcChain xmlns="http://schemas.openxmlformats.org/spreadsheetml/2006/main">
  <c r="D50" i="1" l="1"/>
  <c r="D22" i="1"/>
  <c r="D20" i="1" l="1"/>
  <c r="D49" i="1" l="1"/>
  <c r="D47" i="1" s="1"/>
  <c r="C49" i="1"/>
  <c r="C47" i="1" s="1"/>
  <c r="C40" i="1" s="1"/>
  <c r="D41" i="1"/>
  <c r="D39" i="1" l="1"/>
  <c r="I42" i="1"/>
  <c r="F45" i="1" l="1"/>
  <c r="D40" i="1"/>
  <c r="F42" i="1" s="1"/>
</calcChain>
</file>

<file path=xl/sharedStrings.xml><?xml version="1.0" encoding="utf-8"?>
<sst xmlns="http://schemas.openxmlformats.org/spreadsheetml/2006/main" count="69" uniqueCount="65">
  <si>
    <t>Программа формирования и расходования средств</t>
  </si>
  <si>
    <t>территориального экологического фонда города Тирасполь на 2023 год</t>
  </si>
  <si>
    <t>№ п/п</t>
  </si>
  <si>
    <t>Наименование мероприятий (статей)</t>
  </si>
  <si>
    <t>Плана на 2020 год</t>
  </si>
  <si>
    <t>План на 2023 год</t>
  </si>
  <si>
    <t>Сумма (руб.)</t>
  </si>
  <si>
    <t>РАСХОДЫ</t>
  </si>
  <si>
    <t>4 906 923</t>
  </si>
  <si>
    <t>Расходы по экологическому фонду</t>
  </si>
  <si>
    <t>1.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</si>
  <si>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</si>
  <si>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</si>
  <si>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</si>
  <si>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а) демеркуризация отработаных ртутьсодержащих ламп  бюджетных организаций,  уличного освещения  и  жилищного фонда (в т.ч. обезвреживание ртутьсодержащих термометров)</t>
  </si>
  <si>
    <t>45 000</t>
  </si>
  <si>
    <t>б) рекультивация 2-й очереди полигона ТБО в с. Малаешты</t>
  </si>
  <si>
    <t>в) мероприятия по предупреждению несанкционированных свалок и их ликвидация</t>
  </si>
  <si>
    <t xml:space="preserve"> </t>
  </si>
  <si>
    <t xml:space="preserve">г) Охрана подземных и поверхностных вод, углубление русла и очистка ручья "Светлый", удаление поросли </t>
  </si>
  <si>
    <t>2.</t>
  </si>
  <si>
    <t>Сохранение  и развитие зеленых насаждений, улучшение санитарно-экологического состояния города, всего:</t>
  </si>
  <si>
    <t>в том числе:</t>
  </si>
  <si>
    <t>а) мероприятия по озеленению и уходу за зелеными насаждениями на территории населенного пункта и уходу за существующими рекреационными местами отдыха, в том числе по 12 000 руб. на  избирательный округ по заявке депутата ТГСНД</t>
  </si>
  <si>
    <t xml:space="preserve"> - мероприятия по озеленению и уходу за зелеными насаждениями (приобретение, посадка зеленых насаждений (в том числе для вертикального озеленения), полив, прополка, стрижка живой изгороди, формирование крон деревьев и кустарников и др.);
 - мероприятия по озеленению населенного пункта (реконструкция и высадка зеленых насаждений на территории населенного пункта  и на территории рекреационных мест отдыха);
- уход за существующими рекреационными местами отдыха и территоряими населенного пункта (выкашивание газонов на территории линейного озеленения и рекреационных мест отдыха, в т.ч. парков и скверов города).
</t>
  </si>
  <si>
    <t>1 250 983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</si>
  <si>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</si>
  <si>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>1 009 442</t>
  </si>
  <si>
    <t xml:space="preserve">- мероприятия по борьбе с карантинными растениями </t>
  </si>
  <si>
    <t>1 200 000</t>
  </si>
  <si>
    <t>б) приобретение посадочного материала для объектов
 МУ "УНО г. Тирасполя"</t>
  </si>
  <si>
    <t>20 000</t>
  </si>
  <si>
    <t>3.</t>
  </si>
  <si>
    <t>Организация и ведение системы экологической информации и рекламы, пропаганда экологических знаний,  в том числе:</t>
  </si>
  <si>
    <t>65 940</t>
  </si>
  <si>
    <t xml:space="preserve">
финансовая поддержка по экологическому воспитанию детей 
МОУ ДО "Экологический центр учащихся" ,в т.ч. Приобретение оргтехники</t>
  </si>
  <si>
    <t>4.</t>
  </si>
  <si>
    <t xml:space="preserve"> Кредиторская задолженость по состоянию на 01.01.2023 г.</t>
  </si>
  <si>
    <t>ДОХОДЫ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</si>
  <si>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</si>
  <si>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</si>
  <si>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</si>
  <si>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</si>
  <si>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</si>
  <si>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</si>
  <si>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</si>
  <si>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</si>
  <si>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</si>
  <si>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</si>
  <si>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</si>
  <si>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</si>
  <si>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</si>
  <si>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</si>
  <si>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</si>
  <si>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 xml:space="preserve">Платежи за размещение твердых бытовых отходов </t>
  </si>
  <si>
    <t xml:space="preserve">к Решению Тираспольского городского </t>
  </si>
  <si>
    <t xml:space="preserve">Совета народных депутатов </t>
  </si>
  <si>
    <t xml:space="preserve">№ 4 от 9  февраля 2023 г.  </t>
  </si>
  <si>
    <t>Приложение № 11</t>
  </si>
  <si>
    <t>Остатки на 01.01.2023</t>
  </si>
  <si>
    <t>Всего поступлений, в том числе</t>
  </si>
  <si>
    <t>Приложение № 9</t>
  </si>
  <si>
    <t>"О внесении изменений и дополнений в Решение Тираспольского городского Совета народных депутатов № 4 «Об утверждении местного бюджета города Тирасполь на 2023 год», принятое на 12-й сессии 26 созыва 9 февраля 2023 г.</t>
  </si>
  <si>
    <t>«Об утверждении местного бюджета города Тирасполь на 2023 год»</t>
  </si>
  <si>
    <t xml:space="preserve">№ 45 от 20 апреля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</si>
</sst>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&quot;р.&quot;"/>
    <numFmt numFmtId="165" formatCode="_-* #,##0_р_._-;\-* #,##0_р_._-;_-* &quot;-&quot;_р_._-;_-@_-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5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64" fontId="2" fillId="2" borderId="3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wrapText="1"/>
    </xf>
    <xf numFmtId="3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left" wrapText="1"/>
    </xf>
    <xf numFmtId="164" fontId="2" fillId="0" borderId="3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165" fontId="5" fillId="0" borderId="3" xfId="0" applyNumberFormat="1" applyFont="1" applyFill="1" applyBorder="1"/>
    <xf numFmtId="165" fontId="5" fillId="0" borderId="0" xfId="1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 applyAlignment="1"/>
    <xf numFmtId="0" fontId="10" fillId="0" borderId="0" xfId="0" applyFont="1"/>
    <xf numFmtId="0" fontId="9" fillId="0" borderId="0" xfId="0" applyFont="1" applyAlignme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wrapText="1"/>
    </xf>
    <xf numFmtId="3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40" zoomScaleNormal="40" zoomScaleSheetLayoutView="40" workbookViewId="0">
      <selection activeCell="G9" sqref="G9"/>
    </sheetView>
  </sheetViews>
  <sheetFormatPr defaultColWidth="9.140625" defaultRowHeight="26.25" x14ac:dyDescent="0.25"/>
  <cols>
    <col min="1" max="1" width="18" style="32" customWidth="1"/>
    <col min="2" max="2" width="98.85546875" style="33" customWidth="1"/>
    <col min="3" max="3" width="3.140625" style="34" hidden="1" customWidth="1"/>
    <col min="4" max="4" width="57.5703125" style="32" customWidth="1"/>
    <col min="5" max="5" width="33.28515625" style="2" customWidth="1"/>
    <col min="6" max="6" width="31.85546875" style="2" customWidth="1"/>
    <col min="7" max="7" width="15.140625" style="2" customWidth="1"/>
    <col min="8" max="8" width="11.85546875" style="2" bestFit="1" customWidth="1"/>
    <col min="9" max="9" width="25.140625" style="2" bestFit="1" customWidth="1"/>
    <col min="10" max="10" width="30.140625" style="2" bestFit="1" customWidth="1"/>
    <col min="11" max="11" width="28.42578125" style="2" bestFit="1" customWidth="1"/>
    <col min="12" max="16384" width="9.140625" style="2"/>
  </cols>
  <sheetData>
    <row r="1" spans="1:11" s="46" customFormat="1" ht="30" customHeight="1" x14ac:dyDescent="0.4">
      <c r="A1" s="72" t="s">
        <v>61</v>
      </c>
      <c r="B1" s="72"/>
      <c r="C1" s="72"/>
      <c r="D1" s="72"/>
      <c r="E1" s="45"/>
    </row>
    <row r="2" spans="1:11" s="46" customFormat="1" ht="27.75" customHeight="1" x14ac:dyDescent="0.4">
      <c r="A2" s="62" t="s">
        <v>55</v>
      </c>
      <c r="B2" s="62"/>
      <c r="C2" s="62"/>
      <c r="D2" s="62"/>
      <c r="E2" s="47"/>
    </row>
    <row r="3" spans="1:11" s="46" customFormat="1" ht="30" customHeight="1" x14ac:dyDescent="0.4">
      <c r="A3" s="62" t="s">
        <v>56</v>
      </c>
      <c r="B3" s="62"/>
      <c r="C3" s="62"/>
      <c r="D3" s="62"/>
      <c r="E3" s="47"/>
    </row>
    <row r="4" spans="1:11" s="46" customFormat="1" ht="25.5" customHeight="1" x14ac:dyDescent="0.4">
      <c r="A4" s="62" t="s">
        <v>64</v>
      </c>
      <c r="B4" s="62"/>
      <c r="C4" s="62"/>
      <c r="D4" s="62"/>
      <c r="E4" s="47"/>
    </row>
    <row r="5" spans="1:11" s="46" customFormat="1" ht="25.5" customHeight="1" x14ac:dyDescent="0.4">
      <c r="A5" s="54"/>
      <c r="B5" s="54"/>
      <c r="C5" s="54"/>
      <c r="D5" s="73" t="s">
        <v>62</v>
      </c>
      <c r="E5" s="47"/>
    </row>
    <row r="6" spans="1:11" s="46" customFormat="1" ht="25.5" customHeight="1" x14ac:dyDescent="0.4">
      <c r="A6" s="54"/>
      <c r="B6" s="54"/>
      <c r="C6" s="54"/>
      <c r="D6" s="74"/>
      <c r="E6" s="47"/>
    </row>
    <row r="7" spans="1:11" s="46" customFormat="1" ht="201.75" customHeight="1" x14ac:dyDescent="0.4">
      <c r="A7" s="54"/>
      <c r="B7" s="54"/>
      <c r="C7" s="54"/>
      <c r="D7" s="74"/>
      <c r="E7" s="47"/>
    </row>
    <row r="8" spans="1:11" s="49" customFormat="1" ht="27.75" customHeight="1" x14ac:dyDescent="0.4">
      <c r="A8" s="72" t="s">
        <v>58</v>
      </c>
      <c r="B8" s="72"/>
      <c r="C8" s="72"/>
      <c r="D8" s="72"/>
      <c r="E8" s="45"/>
      <c r="F8" s="45"/>
      <c r="G8" s="45"/>
      <c r="H8" s="45"/>
      <c r="I8" s="45"/>
      <c r="J8" s="45"/>
      <c r="K8" s="48"/>
    </row>
    <row r="9" spans="1:11" s="49" customFormat="1" ht="30" customHeight="1" x14ac:dyDescent="0.4">
      <c r="A9" s="62" t="s">
        <v>55</v>
      </c>
      <c r="B9" s="62"/>
      <c r="C9" s="62"/>
      <c r="D9" s="62"/>
      <c r="E9" s="47"/>
      <c r="F9" s="47"/>
      <c r="G9" s="47"/>
      <c r="H9" s="47"/>
      <c r="I9" s="47"/>
      <c r="J9" s="47"/>
      <c r="K9" s="48"/>
    </row>
    <row r="10" spans="1:11" s="49" customFormat="1" ht="27.75" customHeight="1" x14ac:dyDescent="0.4">
      <c r="A10" s="62" t="s">
        <v>56</v>
      </c>
      <c r="B10" s="62"/>
      <c r="C10" s="62"/>
      <c r="D10" s="62"/>
      <c r="E10" s="47"/>
      <c r="F10" s="47"/>
      <c r="G10" s="47"/>
      <c r="H10" s="47"/>
      <c r="I10" s="47"/>
      <c r="J10" s="47"/>
      <c r="K10" s="48"/>
    </row>
    <row r="11" spans="1:11" s="49" customFormat="1" ht="31.5" customHeight="1" x14ac:dyDescent="0.4">
      <c r="A11" s="62" t="s">
        <v>57</v>
      </c>
      <c r="B11" s="62"/>
      <c r="C11" s="62"/>
      <c r="D11" s="62"/>
      <c r="E11" s="47"/>
      <c r="F11" s="47"/>
      <c r="G11" s="47"/>
      <c r="H11" s="47"/>
      <c r="I11" s="47"/>
      <c r="J11" s="47"/>
      <c r="K11" s="48"/>
    </row>
    <row r="12" spans="1:11" s="49" customFormat="1" ht="101.25" customHeight="1" x14ac:dyDescent="0.4">
      <c r="A12" s="54"/>
      <c r="B12" s="54"/>
      <c r="C12" s="54"/>
      <c r="D12" s="55" t="s">
        <v>63</v>
      </c>
      <c r="E12" s="47"/>
      <c r="F12" s="47"/>
      <c r="G12" s="47"/>
      <c r="H12" s="47"/>
      <c r="I12" s="47"/>
      <c r="J12" s="47"/>
      <c r="K12" s="48"/>
    </row>
    <row r="13" spans="1:11" s="49" customFormat="1" ht="31.5" customHeight="1" x14ac:dyDescent="0.4">
      <c r="A13" s="54"/>
      <c r="B13" s="54"/>
      <c r="C13" s="54"/>
      <c r="D13" s="54"/>
      <c r="E13" s="47"/>
      <c r="F13" s="47"/>
      <c r="G13" s="47"/>
      <c r="H13" s="47"/>
      <c r="I13" s="47"/>
      <c r="J13" s="47"/>
      <c r="K13" s="48"/>
    </row>
    <row r="14" spans="1:11" s="49" customFormat="1" ht="31.5" customHeight="1" x14ac:dyDescent="0.4">
      <c r="A14" s="54"/>
      <c r="B14" s="54"/>
      <c r="C14" s="54"/>
      <c r="D14" s="54"/>
      <c r="E14" s="47"/>
      <c r="F14" s="47"/>
      <c r="G14" s="47"/>
      <c r="H14" s="47"/>
      <c r="I14" s="47"/>
      <c r="J14" s="47"/>
      <c r="K14" s="48"/>
    </row>
    <row r="15" spans="1:11" ht="40.5" customHeight="1" x14ac:dyDescent="0.25">
      <c r="A15" s="65" t="s">
        <v>0</v>
      </c>
      <c r="B15" s="65"/>
      <c r="C15" s="65"/>
      <c r="D15" s="65"/>
      <c r="E15" s="1"/>
    </row>
    <row r="16" spans="1:11" ht="42" customHeight="1" x14ac:dyDescent="0.25">
      <c r="A16" s="66" t="s">
        <v>1</v>
      </c>
      <c r="B16" s="66"/>
      <c r="C16" s="66"/>
      <c r="D16" s="66"/>
      <c r="E16" s="1"/>
    </row>
    <row r="17" spans="1:11" ht="54" customHeight="1" x14ac:dyDescent="0.4">
      <c r="A17" s="67" t="s">
        <v>2</v>
      </c>
      <c r="B17" s="69" t="s">
        <v>3</v>
      </c>
      <c r="C17" s="3" t="s">
        <v>4</v>
      </c>
      <c r="D17" s="4" t="s">
        <v>5</v>
      </c>
      <c r="E17" s="1"/>
    </row>
    <row r="18" spans="1:11" ht="50.25" customHeight="1" x14ac:dyDescent="0.4">
      <c r="A18" s="68"/>
      <c r="B18" s="70"/>
      <c r="C18" s="3" t="s">
        <v>6</v>
      </c>
      <c r="D18" s="4" t="s">
        <v>6</v>
      </c>
      <c r="E18" s="1"/>
    </row>
    <row r="19" spans="1:11" x14ac:dyDescent="0.4">
      <c r="A19" s="5">
        <v>1</v>
      </c>
      <c r="B19" s="6">
        <v>2</v>
      </c>
      <c r="C19" s="3">
        <v>3</v>
      </c>
      <c r="D19" s="4">
        <v>3</v>
      </c>
      <c r="E19" s="1"/>
      <c r="F19" s="7"/>
    </row>
    <row r="20" spans="1:11" x14ac:dyDescent="0.35">
      <c r="A20" s="50"/>
      <c r="B20" s="51" t="s">
        <v>60</v>
      </c>
      <c r="C20" s="52"/>
      <c r="D20" s="10">
        <f>D21+D22</f>
        <v>6215059</v>
      </c>
      <c r="E20" s="1"/>
      <c r="F20" s="7"/>
    </row>
    <row r="21" spans="1:11" x14ac:dyDescent="0.35">
      <c r="A21" s="50"/>
      <c r="B21" s="51" t="s">
        <v>59</v>
      </c>
      <c r="C21" s="52"/>
      <c r="D21" s="53">
        <v>206741</v>
      </c>
      <c r="E21" s="1"/>
      <c r="F21" s="7"/>
    </row>
    <row r="22" spans="1:11" ht="31.5" customHeight="1" x14ac:dyDescent="0.25">
      <c r="A22" s="36"/>
      <c r="B22" s="35" t="s">
        <v>38</v>
      </c>
      <c r="C22" s="9" t="s">
        <v>8</v>
      </c>
      <c r="D22" s="10">
        <f>SUM(D23:D38)</f>
        <v>6008318</v>
      </c>
      <c r="E22" s="1"/>
      <c r="F22" s="7"/>
    </row>
    <row r="23" spans="1:11" s="44" customFormat="1" ht="52.5" x14ac:dyDescent="0.4">
      <c r="A23" s="37">
        <v>4020201</v>
      </c>
      <c r="B23" s="38" t="s">
        <v>39</v>
      </c>
      <c r="C23" s="39">
        <v>25677</v>
      </c>
      <c r="D23" s="16">
        <v>46765</v>
      </c>
      <c r="E23" s="40"/>
      <c r="F23" s="40"/>
      <c r="G23" s="41"/>
      <c r="H23" s="42"/>
      <c r="I23" s="43"/>
      <c r="J23" s="43"/>
      <c r="K23" s="43"/>
    </row>
    <row r="24" spans="1:11" s="44" customFormat="1" ht="78.75" hidden="1" x14ac:dyDescent="0.4">
      <c r="A24" s="37">
        <v>4020202</v>
      </c>
      <c r="B24" s="38" t="s">
        <v>40</v>
      </c>
      <c r="C24" s="39">
        <v>0</v>
      </c>
      <c r="D24" s="16"/>
      <c r="E24" s="40"/>
      <c r="F24" s="40"/>
      <c r="G24" s="41"/>
      <c r="H24" s="42"/>
      <c r="I24" s="43"/>
      <c r="J24" s="43"/>
      <c r="K24" s="43"/>
    </row>
    <row r="25" spans="1:11" s="44" customFormat="1" ht="52.5" hidden="1" x14ac:dyDescent="0.4">
      <c r="A25" s="37">
        <v>4020203</v>
      </c>
      <c r="B25" s="38" t="s">
        <v>41</v>
      </c>
      <c r="C25" s="39">
        <v>0</v>
      </c>
      <c r="D25" s="16"/>
      <c r="E25" s="40"/>
      <c r="F25" s="40"/>
      <c r="G25" s="41"/>
      <c r="H25" s="42"/>
      <c r="I25" s="43"/>
      <c r="J25" s="43"/>
      <c r="K25" s="43"/>
    </row>
    <row r="26" spans="1:11" s="44" customFormat="1" ht="52.5" x14ac:dyDescent="0.4">
      <c r="A26" s="37">
        <v>4020204</v>
      </c>
      <c r="B26" s="38" t="s">
        <v>42</v>
      </c>
      <c r="C26" s="39">
        <v>537276</v>
      </c>
      <c r="D26" s="16">
        <v>1565155</v>
      </c>
      <c r="E26" s="40"/>
      <c r="F26" s="40"/>
      <c r="G26" s="41"/>
      <c r="H26" s="42"/>
      <c r="I26" s="43"/>
      <c r="J26" s="43"/>
      <c r="K26" s="43"/>
    </row>
    <row r="27" spans="1:11" s="44" customFormat="1" ht="78.75" x14ac:dyDescent="0.4">
      <c r="A27" s="37">
        <v>4020205</v>
      </c>
      <c r="B27" s="38" t="s">
        <v>43</v>
      </c>
      <c r="C27" s="39">
        <v>221066</v>
      </c>
      <c r="D27" s="16">
        <v>580225</v>
      </c>
      <c r="E27" s="40"/>
      <c r="F27" s="40"/>
      <c r="G27" s="41"/>
      <c r="H27" s="42"/>
      <c r="I27" s="43"/>
      <c r="J27" s="43"/>
      <c r="K27" s="43"/>
    </row>
    <row r="28" spans="1:11" s="44" customFormat="1" ht="52.5" x14ac:dyDescent="0.4">
      <c r="A28" s="37">
        <v>4020206</v>
      </c>
      <c r="B28" s="38" t="s">
        <v>44</v>
      </c>
      <c r="C28" s="39">
        <v>362915</v>
      </c>
      <c r="D28" s="16">
        <v>1261568</v>
      </c>
      <c r="E28" s="40"/>
      <c r="F28" s="40"/>
      <c r="G28" s="41"/>
      <c r="H28" s="42"/>
      <c r="I28" s="43"/>
      <c r="J28" s="43"/>
      <c r="K28" s="43"/>
    </row>
    <row r="29" spans="1:11" s="44" customFormat="1" ht="52.5" x14ac:dyDescent="0.4">
      <c r="A29" s="37">
        <v>4020207</v>
      </c>
      <c r="B29" s="38" t="s">
        <v>45</v>
      </c>
      <c r="C29" s="39">
        <v>186756</v>
      </c>
      <c r="D29" s="16">
        <v>390871</v>
      </c>
      <c r="E29" s="40"/>
      <c r="F29" s="40"/>
      <c r="G29" s="41"/>
      <c r="H29" s="42"/>
      <c r="I29" s="43"/>
      <c r="J29" s="43"/>
      <c r="K29" s="43"/>
    </row>
    <row r="30" spans="1:11" s="44" customFormat="1" ht="78.75" hidden="1" x14ac:dyDescent="0.4">
      <c r="A30" s="37">
        <v>4020208</v>
      </c>
      <c r="B30" s="38" t="s">
        <v>46</v>
      </c>
      <c r="C30" s="39">
        <v>0</v>
      </c>
      <c r="D30" s="16"/>
      <c r="E30" s="40"/>
      <c r="F30" s="40"/>
      <c r="G30" s="41"/>
      <c r="H30" s="42"/>
      <c r="I30" s="43"/>
      <c r="J30" s="43"/>
      <c r="K30" s="43"/>
    </row>
    <row r="31" spans="1:11" s="44" customFormat="1" ht="78.75" x14ac:dyDescent="0.4">
      <c r="A31" s="37">
        <v>4020209</v>
      </c>
      <c r="B31" s="38" t="s">
        <v>47</v>
      </c>
      <c r="C31" s="39">
        <v>13912</v>
      </c>
      <c r="D31" s="16">
        <v>47705</v>
      </c>
      <c r="E31" s="40"/>
      <c r="F31" s="40"/>
      <c r="G31" s="41"/>
      <c r="H31" s="42"/>
      <c r="I31" s="43"/>
      <c r="J31" s="43"/>
      <c r="K31" s="43"/>
    </row>
    <row r="32" spans="1:11" s="44" customFormat="1" ht="52.5" x14ac:dyDescent="0.4">
      <c r="A32" s="37">
        <v>4020210</v>
      </c>
      <c r="B32" s="38" t="s">
        <v>48</v>
      </c>
      <c r="C32" s="39">
        <v>455168</v>
      </c>
      <c r="D32" s="16">
        <v>1334748</v>
      </c>
      <c r="E32" s="40"/>
      <c r="F32" s="40"/>
      <c r="G32" s="41"/>
      <c r="H32" s="42"/>
      <c r="I32" s="43"/>
      <c r="J32" s="43"/>
      <c r="K32" s="43"/>
    </row>
    <row r="33" spans="1:11" s="44" customFormat="1" ht="105" x14ac:dyDescent="0.4">
      <c r="A33" s="37">
        <v>4020211</v>
      </c>
      <c r="B33" s="38" t="s">
        <v>49</v>
      </c>
      <c r="C33" s="39">
        <v>4483</v>
      </c>
      <c r="D33" s="16">
        <v>39320</v>
      </c>
      <c r="E33" s="40"/>
      <c r="F33" s="40"/>
      <c r="G33" s="41"/>
      <c r="H33" s="42"/>
      <c r="I33" s="43"/>
      <c r="J33" s="43"/>
      <c r="K33" s="43"/>
    </row>
    <row r="34" spans="1:11" s="44" customFormat="1" hidden="1" x14ac:dyDescent="0.4">
      <c r="A34" s="37">
        <v>4020212</v>
      </c>
      <c r="B34" s="38" t="s">
        <v>50</v>
      </c>
      <c r="C34" s="39">
        <v>0</v>
      </c>
      <c r="D34" s="16"/>
      <c r="E34" s="40"/>
      <c r="F34" s="40"/>
      <c r="G34" s="41"/>
      <c r="H34" s="42"/>
      <c r="I34" s="43"/>
      <c r="J34" s="43"/>
      <c r="K34" s="43"/>
    </row>
    <row r="35" spans="1:11" s="44" customFormat="1" ht="15.75" hidden="1" customHeight="1" x14ac:dyDescent="0.4">
      <c r="A35" s="37">
        <v>4020213</v>
      </c>
      <c r="B35" s="38" t="s">
        <v>51</v>
      </c>
      <c r="C35" s="39">
        <v>0</v>
      </c>
      <c r="D35" s="16"/>
      <c r="E35" s="40"/>
      <c r="F35" s="40"/>
      <c r="G35" s="41"/>
      <c r="H35" s="42"/>
      <c r="I35" s="43"/>
      <c r="J35" s="43"/>
      <c r="K35" s="43"/>
    </row>
    <row r="36" spans="1:11" s="44" customFormat="1" ht="78.75" x14ac:dyDescent="0.4">
      <c r="A36" s="37">
        <v>4020214</v>
      </c>
      <c r="B36" s="38" t="s">
        <v>52</v>
      </c>
      <c r="C36" s="39">
        <v>84558</v>
      </c>
      <c r="D36" s="16">
        <v>437849</v>
      </c>
      <c r="E36" s="40"/>
      <c r="F36" s="40"/>
      <c r="G36" s="41"/>
      <c r="H36" s="42"/>
      <c r="I36" s="43"/>
      <c r="J36" s="43"/>
      <c r="K36" s="43"/>
    </row>
    <row r="37" spans="1:11" s="44" customFormat="1" ht="157.5" x14ac:dyDescent="0.4">
      <c r="A37" s="37">
        <v>4020215</v>
      </c>
      <c r="B37" s="38" t="s">
        <v>53</v>
      </c>
      <c r="C37" s="39">
        <v>19222</v>
      </c>
      <c r="D37" s="16">
        <v>64452</v>
      </c>
      <c r="E37" s="40"/>
      <c r="F37" s="40"/>
      <c r="G37" s="41"/>
      <c r="H37" s="42"/>
      <c r="I37" s="43"/>
      <c r="J37" s="43"/>
      <c r="K37" s="43"/>
    </row>
    <row r="38" spans="1:11" s="44" customFormat="1" x14ac:dyDescent="0.4">
      <c r="A38" s="37">
        <v>4020216</v>
      </c>
      <c r="B38" s="38" t="s">
        <v>54</v>
      </c>
      <c r="C38" s="39">
        <v>69918</v>
      </c>
      <c r="D38" s="16">
        <v>239660</v>
      </c>
      <c r="E38" s="40"/>
      <c r="F38" s="40"/>
      <c r="G38" s="41"/>
      <c r="H38" s="42"/>
      <c r="I38" s="43"/>
      <c r="J38" s="43"/>
      <c r="K38" s="43"/>
    </row>
    <row r="39" spans="1:11" ht="51" customHeight="1" x14ac:dyDescent="0.25">
      <c r="A39" s="71"/>
      <c r="B39" s="8" t="s">
        <v>7</v>
      </c>
      <c r="C39" s="9" t="s">
        <v>8</v>
      </c>
      <c r="D39" s="10">
        <f>D41+D47+D54+D56</f>
        <v>6215059</v>
      </c>
      <c r="E39" s="11"/>
    </row>
    <row r="40" spans="1:11" x14ac:dyDescent="0.25">
      <c r="A40" s="71"/>
      <c r="B40" s="8" t="s">
        <v>9</v>
      </c>
      <c r="C40" s="9" t="e">
        <f>C41+C47+C54+#REF!</f>
        <v>#REF!</v>
      </c>
      <c r="D40" s="10">
        <f>D39</f>
        <v>6215059</v>
      </c>
      <c r="E40" s="11"/>
    </row>
    <row r="41" spans="1:11" ht="51" x14ac:dyDescent="0.35">
      <c r="A41" s="63" t="s">
        <v>10</v>
      </c>
      <c r="B41" s="12" t="s">
        <v>11</v>
      </c>
      <c r="C41" s="64" t="s">
        <v>12</v>
      </c>
      <c r="D41" s="61">
        <f>D43+D44+D45+D46</f>
        <v>1369660</v>
      </c>
      <c r="E41" s="13"/>
      <c r="F41" s="2">
        <v>6729316</v>
      </c>
    </row>
    <row r="42" spans="1:11" x14ac:dyDescent="0.35">
      <c r="A42" s="63"/>
      <c r="B42" s="12" t="s">
        <v>13</v>
      </c>
      <c r="C42" s="64"/>
      <c r="D42" s="61"/>
      <c r="E42" s="14"/>
      <c r="F42" s="7">
        <f>F41-D40</f>
        <v>514257</v>
      </c>
      <c r="I42" s="7">
        <f>D41+D47+D54+D56</f>
        <v>6215059</v>
      </c>
    </row>
    <row r="43" spans="1:11" ht="131.25" x14ac:dyDescent="0.4">
      <c r="A43" s="63"/>
      <c r="B43" s="15" t="s">
        <v>14</v>
      </c>
      <c r="C43" s="3" t="s">
        <v>15</v>
      </c>
      <c r="D43" s="16">
        <v>30000</v>
      </c>
      <c r="E43" s="1"/>
      <c r="I43" s="2">
        <v>6215059</v>
      </c>
    </row>
    <row r="44" spans="1:11" ht="52.5" x14ac:dyDescent="0.4">
      <c r="A44" s="63"/>
      <c r="B44" s="15" t="s">
        <v>16</v>
      </c>
      <c r="C44" s="3"/>
      <c r="D44" s="16">
        <v>400000</v>
      </c>
      <c r="E44" s="1"/>
      <c r="F44" s="7"/>
    </row>
    <row r="45" spans="1:11" ht="52.5" x14ac:dyDescent="0.4">
      <c r="A45" s="63"/>
      <c r="B45" s="17" t="s">
        <v>17</v>
      </c>
      <c r="C45" s="3"/>
      <c r="D45" s="18">
        <v>239660</v>
      </c>
      <c r="E45" s="1"/>
      <c r="F45" s="7">
        <f>D39-I43</f>
        <v>0</v>
      </c>
      <c r="H45" s="2" t="s">
        <v>18</v>
      </c>
    </row>
    <row r="46" spans="1:11" ht="52.5" x14ac:dyDescent="0.4">
      <c r="A46" s="63"/>
      <c r="B46" s="17" t="s">
        <v>19</v>
      </c>
      <c r="C46" s="3"/>
      <c r="D46" s="16">
        <v>700000</v>
      </c>
      <c r="E46" s="19"/>
    </row>
    <row r="47" spans="1:11" ht="76.5" x14ac:dyDescent="0.35">
      <c r="A47" s="59" t="s">
        <v>20</v>
      </c>
      <c r="B47" s="20" t="s">
        <v>21</v>
      </c>
      <c r="C47" s="60" t="e">
        <f>C49+C53+#REF!</f>
        <v>#REF!</v>
      </c>
      <c r="D47" s="61">
        <f>D49+D53</f>
        <v>4782330</v>
      </c>
      <c r="E47" s="1"/>
    </row>
    <row r="48" spans="1:11" x14ac:dyDescent="0.35">
      <c r="A48" s="59"/>
      <c r="B48" s="20" t="s">
        <v>22</v>
      </c>
      <c r="C48" s="60"/>
      <c r="D48" s="61"/>
      <c r="E48" s="1"/>
    </row>
    <row r="49" spans="1:6" ht="127.5" x14ac:dyDescent="0.35">
      <c r="A49" s="59"/>
      <c r="B49" s="21" t="s">
        <v>23</v>
      </c>
      <c r="C49" s="22" t="e">
        <f>C50+C51+C52+#REF!</f>
        <v>#REF!</v>
      </c>
      <c r="D49" s="10">
        <f>D50+D51+D52</f>
        <v>4747330</v>
      </c>
      <c r="E49" s="1"/>
      <c r="F49" s="7"/>
    </row>
    <row r="50" spans="1:6" ht="388.5" customHeight="1" x14ac:dyDescent="0.4">
      <c r="A50" s="59"/>
      <c r="B50" s="23" t="s">
        <v>24</v>
      </c>
      <c r="C50" s="24" t="s">
        <v>25</v>
      </c>
      <c r="D50" s="16">
        <f>3482828-485498</f>
        <v>2997330</v>
      </c>
      <c r="E50" s="25"/>
      <c r="F50" s="7"/>
    </row>
    <row r="51" spans="1:6" ht="183.75" x14ac:dyDescent="0.4">
      <c r="A51" s="59"/>
      <c r="B51" s="26" t="s">
        <v>26</v>
      </c>
      <c r="C51" s="24" t="s">
        <v>27</v>
      </c>
      <c r="D51" s="16">
        <v>1500000</v>
      </c>
      <c r="E51" s="25"/>
    </row>
    <row r="52" spans="1:6" ht="24" customHeight="1" x14ac:dyDescent="0.4">
      <c r="A52" s="59"/>
      <c r="B52" s="27" t="s">
        <v>28</v>
      </c>
      <c r="C52" s="24" t="s">
        <v>29</v>
      </c>
      <c r="D52" s="16">
        <v>250000</v>
      </c>
      <c r="E52" s="1"/>
    </row>
    <row r="53" spans="1:6" ht="84" customHeight="1" x14ac:dyDescent="0.35">
      <c r="A53" s="59"/>
      <c r="B53" s="21" t="s">
        <v>30</v>
      </c>
      <c r="C53" s="28" t="s">
        <v>31</v>
      </c>
      <c r="D53" s="10">
        <v>35000</v>
      </c>
    </row>
    <row r="54" spans="1:6" ht="76.5" x14ac:dyDescent="0.35">
      <c r="A54" s="56" t="s">
        <v>32</v>
      </c>
      <c r="B54" s="29" t="s">
        <v>33</v>
      </c>
      <c r="C54" s="60" t="s">
        <v>34</v>
      </c>
      <c r="D54" s="58">
        <v>30000</v>
      </c>
    </row>
    <row r="55" spans="1:6" ht="127.5" x14ac:dyDescent="0.35">
      <c r="A55" s="56"/>
      <c r="B55" s="29" t="s">
        <v>35</v>
      </c>
      <c r="C55" s="60"/>
      <c r="D55" s="58"/>
      <c r="E55" s="11"/>
    </row>
    <row r="56" spans="1:6" x14ac:dyDescent="0.4">
      <c r="A56" s="56" t="s">
        <v>36</v>
      </c>
      <c r="B56" s="57" t="s">
        <v>37</v>
      </c>
      <c r="C56" s="30"/>
      <c r="D56" s="58">
        <v>33069</v>
      </c>
      <c r="E56" s="1"/>
    </row>
    <row r="57" spans="1:6" x14ac:dyDescent="0.25">
      <c r="A57" s="56"/>
      <c r="B57" s="57"/>
      <c r="C57" s="31"/>
      <c r="D57" s="58"/>
      <c r="E57" s="1"/>
    </row>
    <row r="58" spans="1:6" x14ac:dyDescent="0.25">
      <c r="E58" s="1"/>
    </row>
    <row r="59" spans="1:6" x14ac:dyDescent="0.25">
      <c r="E59" s="1"/>
    </row>
    <row r="60" spans="1:6" x14ac:dyDescent="0.25">
      <c r="E60" s="1"/>
    </row>
    <row r="61" spans="1:6" x14ac:dyDescent="0.25">
      <c r="E61" s="1"/>
    </row>
  </sheetData>
  <mergeCells count="26">
    <mergeCell ref="A1:D1"/>
    <mergeCell ref="A2:D2"/>
    <mergeCell ref="A3:D3"/>
    <mergeCell ref="A4:D4"/>
    <mergeCell ref="A8:D8"/>
    <mergeCell ref="D5:D7"/>
    <mergeCell ref="A9:D9"/>
    <mergeCell ref="A10:D10"/>
    <mergeCell ref="A11:D11"/>
    <mergeCell ref="A41:A46"/>
    <mergeCell ref="C41:C42"/>
    <mergeCell ref="D41:D42"/>
    <mergeCell ref="A15:D15"/>
    <mergeCell ref="A16:D16"/>
    <mergeCell ref="A17:A18"/>
    <mergeCell ref="B17:B18"/>
    <mergeCell ref="A39:A40"/>
    <mergeCell ref="A56:A57"/>
    <mergeCell ref="B56:B57"/>
    <mergeCell ref="D56:D57"/>
    <mergeCell ref="A47:A53"/>
    <mergeCell ref="C47:C48"/>
    <mergeCell ref="D47:D48"/>
    <mergeCell ref="A54:A55"/>
    <mergeCell ref="C54:C55"/>
    <mergeCell ref="D54:D55"/>
  </mergeCells>
  <pageMargins left="0.70866141732283472" right="0.70866141732283472" top="0" bottom="0" header="0.31496062992125984" footer="0.31496062992125984"/>
  <pageSetup paperSize="9" scale="45" fitToWidth="0" orientation="portrait" r:id="rId1"/>
  <rowBreaks count="2" manualBreakCount="2">
    <brk id="45" max="3" man="1"/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</vt:lpstr>
      <vt:lpstr>'Программа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2023-04-21T07:21:31Z</dcterms:modified>
</cp:coreProperties>
</file>