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Программ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9" i="1" l="1"/>
  <c r="D58" i="1" s="1"/>
  <c r="D56" i="1" s="1"/>
  <c r="C58" i="1"/>
  <c r="C56" i="1" s="1"/>
  <c r="C49" i="1" s="1"/>
  <c r="D55" i="1"/>
  <c r="D50" i="1"/>
  <c r="D48" i="1" s="1"/>
  <c r="D49" i="1" s="1"/>
  <c r="D29" i="1"/>
  <c r="D27" i="1" s="1"/>
</calcChain>
</file>

<file path=xl/sharedStrings.xml><?xml version="1.0" encoding="utf-8"?>
<sst xmlns="http://schemas.openxmlformats.org/spreadsheetml/2006/main" count="75" uniqueCount="69">
  <si>
    <t>Программа формирования и расходования средств</t>
  </si>
  <si>
    <t>№ п/п</t>
  </si>
  <si>
    <t>Наименование мероприятий (статей)</t>
  </si>
  <si>
    <t>Плана на 2020 год</t>
  </si>
  <si>
    <t>План на 2023 год</t>
  </si>
  <si>
    <t>Сумма (руб.)</t>
  </si>
  <si>
    <t>Всего поступлений</t>
  </si>
  <si>
    <t>Остатки по состоянию на 1.01.2023</t>
  </si>
  <si>
    <t>ДОХОДЫ</t>
  </si>
  <si>
    <t>4 906 923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</si>
  <si>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</si>
  <si>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</si>
  <si>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</si>
  <si>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</si>
  <si>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</si>
  <si>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</si>
  <si>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</si>
  <si>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</si>
  <si>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</si>
  <si>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</si>
  <si>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</si>
  <si>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</si>
  <si>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</si>
  <si>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</si>
  <si>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</si>
  <si>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 xml:space="preserve">Платежи за размещение твердых бытовых отходов </t>
  </si>
  <si>
    <t>РАСХОДЫ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</si>
  <si>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</si>
  <si>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</si>
  <si>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</si>
  <si>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</si>
  <si>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</si>
  <si>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а) демеркуризация отработаных ртутьсодержащих ламп  бюджетных организаций,  уличного освещения  и  жилищного фонда (в т.ч. обезвреживание ртутьсодержащих термометров)</t>
  </si>
  <si>
    <t>45 000</t>
  </si>
  <si>
    <t>б) рекультивация 2-й очереди полигона ТБО в с. Малаешты</t>
  </si>
  <si>
    <t>в) мероприятия по предупреждению несанкционированных свалок и их ликвидация</t>
  </si>
  <si>
    <t>г) Охрана подземных и поверхностных вод, углубление русла и очистка ручья "Светлый", удаление поросли (в т.ч. технический надзор)</t>
  </si>
  <si>
    <t>2.</t>
  </si>
  <si>
    <t>Сохранение  и развитие зеленых насаждений, улучшение санитарно-экологического состояния города, всего:</t>
  </si>
  <si>
    <t>в том числе:</t>
  </si>
  <si>
    <t>а) мероприятия по озеленению и уходу за зелеными насаждениями на территории населенного пункта и уходу за существующими рекреационными местами отдыха, в том числе по 12 000 руб. на  избирательный округ по заявке депутата ТГСНД</t>
  </si>
  <si>
    <t xml:space="preserve"> - мероприятия по озеленению и уходу за зелеными насаждениями (приобретение, посадка зеленых насаждений (в том числе для вертикального озеленения),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</t>
  </si>
  <si>
    <t>1 250 983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</si>
  <si>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</si>
  <si>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>1 009 442</t>
  </si>
  <si>
    <t xml:space="preserve">- мероприятия по борьбе с карантинными растениями </t>
  </si>
  <si>
    <t>1 200 000</t>
  </si>
  <si>
    <t>б) приобретение посадочного материала для объектов
 МУ "УНО г. Тирасполя"</t>
  </si>
  <si>
    <t>20 000</t>
  </si>
  <si>
    <t>3.</t>
  </si>
  <si>
    <t>Организация и ведение системы экологической информации и рекламы, пропаганда экологических знаний,  в том числе:</t>
  </si>
  <si>
    <t>65 940</t>
  </si>
  <si>
    <t xml:space="preserve">
финансовая поддержка по экологическому воспитанию детей 
МОУ ДО "Экологический центр учащихся" ,в т.ч. Приобретение оргтехники</t>
  </si>
  <si>
    <t>4.</t>
  </si>
  <si>
    <t xml:space="preserve"> Кредиторская задолженость по состоянию на 01.01.2023 г.</t>
  </si>
  <si>
    <t>Совета народных депутатов</t>
  </si>
  <si>
    <t xml:space="preserve">к Решению Тираспольского городского 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</si>
  <si>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</si>
  <si>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</si>
  <si>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</si>
  <si>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</si>
  <si>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</si>
  <si>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</si>
  <si>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</si>
  <si>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</si>
  <si>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территориального экологического фонда города Тирасполь</t>
  </si>
  <si>
    <t xml:space="preserve"> на 2023 год</t>
  </si>
  <si>
    <t>Приложение № 11</t>
  </si>
  <si>
    <t>№ 4 от 21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</si>
</sst>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&quot;р.&quot;"/>
    <numFmt numFmtId="166" formatCode="_-* #,##0_р_._-;\-* #,##0_р_._-;_-* &quot;-&quot;_р_._-;_-@_-"/>
    <numFmt numFmtId="167" formatCode="_-* #,##0_р_._-;\-* #,##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2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166" fontId="4" fillId="0" borderId="0" xfId="1" applyNumberFormat="1" applyFont="1" applyFill="1" applyBorder="1"/>
    <xf numFmtId="166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7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65" fontId="8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165" fontId="10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6" fontId="12" fillId="0" borderId="1" xfId="0" applyNumberFormat="1" applyFont="1" applyBorder="1"/>
    <xf numFmtId="3" fontId="10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wrapText="1"/>
    </xf>
    <xf numFmtId="165" fontId="12" fillId="2" borderId="1" xfId="0" applyNumberFormat="1" applyFont="1" applyFill="1" applyBorder="1" applyAlignment="1">
      <alignment horizontal="left" wrapText="1"/>
    </xf>
    <xf numFmtId="165" fontId="10" fillId="0" borderId="1" xfId="0" applyNumberFormat="1" applyFont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zoomScale="70" zoomScaleNormal="100" zoomScaleSheetLayoutView="70" workbookViewId="0">
      <selection activeCell="F11" sqref="F11"/>
    </sheetView>
  </sheetViews>
  <sheetFormatPr defaultColWidth="9.140625" defaultRowHeight="27.75" x14ac:dyDescent="0.25"/>
  <cols>
    <col min="1" max="1" width="13.7109375" style="8" customWidth="1"/>
    <col min="2" max="2" width="85.5703125" style="9" customWidth="1"/>
    <col min="3" max="3" width="3.140625" style="10" hidden="1" customWidth="1"/>
    <col min="4" max="4" width="27.140625" style="8" customWidth="1"/>
    <col min="5" max="5" width="31.85546875" style="1" customWidth="1"/>
    <col min="6" max="6" width="15.140625" style="1" customWidth="1"/>
    <col min="7" max="7" width="11.85546875" style="1" bestFit="1" customWidth="1"/>
    <col min="8" max="8" width="25.140625" style="1" bestFit="1" customWidth="1"/>
    <col min="9" max="9" width="30.140625" style="1" bestFit="1" customWidth="1"/>
    <col min="10" max="10" width="28.42578125" style="1" bestFit="1" customWidth="1"/>
    <col min="11" max="16384" width="9.140625" style="1"/>
  </cols>
  <sheetData>
    <row r="1" spans="1:4" ht="20.25" customHeight="1" x14ac:dyDescent="0.25">
      <c r="D1" s="12" t="s">
        <v>67</v>
      </c>
    </row>
    <row r="2" spans="1:4" ht="20.25" customHeight="1" x14ac:dyDescent="0.25">
      <c r="D2" s="12" t="s">
        <v>56</v>
      </c>
    </row>
    <row r="3" spans="1:4" ht="20.25" customHeight="1" x14ac:dyDescent="0.25">
      <c r="A3" s="13"/>
      <c r="B3" s="14"/>
      <c r="C3" s="15"/>
      <c r="D3" s="12" t="s">
        <v>55</v>
      </c>
    </row>
    <row r="4" spans="1:4" ht="20.25" customHeight="1" x14ac:dyDescent="0.25">
      <c r="A4" s="13"/>
      <c r="B4" s="14"/>
      <c r="C4" s="15"/>
      <c r="D4" s="12" t="s">
        <v>68</v>
      </c>
    </row>
    <row r="5" spans="1:4" ht="20.25" customHeight="1" x14ac:dyDescent="0.25">
      <c r="A5" s="13"/>
      <c r="B5" s="14"/>
      <c r="C5" s="15"/>
      <c r="D5" s="12" t="s">
        <v>57</v>
      </c>
    </row>
    <row r="6" spans="1:4" ht="20.25" customHeight="1" x14ac:dyDescent="0.25">
      <c r="A6" s="13"/>
      <c r="B6" s="14"/>
      <c r="C6" s="15"/>
      <c r="D6" s="12" t="s">
        <v>58</v>
      </c>
    </row>
    <row r="7" spans="1:4" ht="20.25" customHeight="1" x14ac:dyDescent="0.25">
      <c r="A7" s="13"/>
      <c r="B7" s="14"/>
      <c r="C7" s="15"/>
      <c r="D7" s="12" t="s">
        <v>59</v>
      </c>
    </row>
    <row r="8" spans="1:4" ht="20.25" customHeight="1" x14ac:dyDescent="0.25">
      <c r="A8" s="13"/>
      <c r="B8" s="14"/>
      <c r="C8" s="15"/>
      <c r="D8" s="12" t="s">
        <v>60</v>
      </c>
    </row>
    <row r="9" spans="1:4" ht="20.25" customHeight="1" x14ac:dyDescent="0.25">
      <c r="A9" s="13"/>
      <c r="B9" s="14"/>
      <c r="C9" s="15"/>
      <c r="D9" s="12" t="s">
        <v>61</v>
      </c>
    </row>
    <row r="10" spans="1:4" ht="20.25" customHeight="1" x14ac:dyDescent="0.25">
      <c r="A10" s="13"/>
      <c r="B10" s="14"/>
      <c r="C10" s="15"/>
      <c r="D10" s="12" t="s">
        <v>62</v>
      </c>
    </row>
    <row r="11" spans="1:4" ht="20.25" customHeight="1" x14ac:dyDescent="0.25">
      <c r="A11" s="13"/>
      <c r="B11" s="14"/>
      <c r="C11" s="15"/>
      <c r="D11" s="12"/>
    </row>
    <row r="12" spans="1:4" ht="20.25" customHeight="1" x14ac:dyDescent="0.25">
      <c r="A12" s="13"/>
      <c r="B12" s="14"/>
      <c r="C12" s="15"/>
      <c r="D12" s="12" t="s">
        <v>67</v>
      </c>
    </row>
    <row r="13" spans="1:4" ht="20.25" customHeight="1" x14ac:dyDescent="0.25">
      <c r="A13" s="13"/>
      <c r="B13" s="14"/>
      <c r="C13" s="15"/>
      <c r="D13" s="12" t="s">
        <v>56</v>
      </c>
    </row>
    <row r="14" spans="1:4" ht="20.25" customHeight="1" x14ac:dyDescent="0.25">
      <c r="A14" s="13"/>
      <c r="B14" s="14"/>
      <c r="C14" s="15"/>
      <c r="D14" s="12" t="s">
        <v>55</v>
      </c>
    </row>
    <row r="15" spans="1:4" ht="20.25" customHeight="1" x14ac:dyDescent="0.25">
      <c r="A15" s="13"/>
      <c r="B15" s="14"/>
      <c r="C15" s="15"/>
      <c r="D15" s="12" t="s">
        <v>63</v>
      </c>
    </row>
    <row r="16" spans="1:4" ht="20.25" customHeight="1" x14ac:dyDescent="0.25">
      <c r="A16" s="13"/>
      <c r="B16" s="14"/>
      <c r="C16" s="15"/>
      <c r="D16" s="12" t="s">
        <v>60</v>
      </c>
    </row>
    <row r="17" spans="1:10" ht="20.25" customHeight="1" x14ac:dyDescent="0.25">
      <c r="A17" s="13"/>
      <c r="B17" s="14"/>
      <c r="C17" s="15"/>
      <c r="D17" s="12" t="s">
        <v>64</v>
      </c>
    </row>
    <row r="18" spans="1:10" ht="20.25" customHeight="1" x14ac:dyDescent="0.25">
      <c r="A18" s="13"/>
      <c r="B18" s="14"/>
      <c r="C18" s="15"/>
      <c r="D18" s="16"/>
    </row>
    <row r="19" spans="1:10" ht="21" customHeight="1" x14ac:dyDescent="0.25">
      <c r="A19" s="13"/>
      <c r="B19" s="14"/>
      <c r="C19" s="15"/>
      <c r="D19" s="13"/>
    </row>
    <row r="20" spans="1:10" ht="34.5" customHeight="1" x14ac:dyDescent="0.25">
      <c r="A20" s="46" t="s">
        <v>0</v>
      </c>
      <c r="B20" s="46"/>
      <c r="C20" s="46"/>
      <c r="D20" s="46"/>
    </row>
    <row r="21" spans="1:10" ht="30" customHeight="1" x14ac:dyDescent="0.25">
      <c r="A21" s="47" t="s">
        <v>65</v>
      </c>
      <c r="B21" s="47"/>
      <c r="C21" s="47"/>
      <c r="D21" s="47"/>
    </row>
    <row r="22" spans="1:10" ht="20.25" customHeight="1" x14ac:dyDescent="0.25">
      <c r="A22" s="47" t="s">
        <v>66</v>
      </c>
      <c r="B22" s="47"/>
      <c r="C22" s="47"/>
      <c r="D22" s="47"/>
    </row>
    <row r="23" spans="1:10" ht="20.25" customHeight="1" x14ac:dyDescent="0.25">
      <c r="A23" s="11"/>
      <c r="B23" s="11"/>
      <c r="C23" s="11"/>
      <c r="D23" s="11"/>
    </row>
    <row r="24" spans="1:10" ht="30" customHeight="1" x14ac:dyDescent="0.3">
      <c r="A24" s="48" t="s">
        <v>1</v>
      </c>
      <c r="B24" s="49" t="s">
        <v>2</v>
      </c>
      <c r="C24" s="17" t="s">
        <v>3</v>
      </c>
      <c r="D24" s="18" t="s">
        <v>4</v>
      </c>
    </row>
    <row r="25" spans="1:10" ht="23.25" customHeight="1" x14ac:dyDescent="0.3">
      <c r="A25" s="48"/>
      <c r="B25" s="49"/>
      <c r="C25" s="17" t="s">
        <v>5</v>
      </c>
      <c r="D25" s="18" t="s">
        <v>5</v>
      </c>
    </row>
    <row r="26" spans="1:10" hidden="1" x14ac:dyDescent="0.3">
      <c r="A26" s="19">
        <v>1</v>
      </c>
      <c r="B26" s="20">
        <v>2</v>
      </c>
      <c r="C26" s="17">
        <v>3</v>
      </c>
      <c r="D26" s="18">
        <v>3</v>
      </c>
      <c r="E26" s="2"/>
    </row>
    <row r="27" spans="1:10" x14ac:dyDescent="0.3">
      <c r="A27" s="19"/>
      <c r="B27" s="21" t="s">
        <v>6</v>
      </c>
      <c r="C27" s="17"/>
      <c r="D27" s="22">
        <f>D28+D29</f>
        <v>6215059</v>
      </c>
      <c r="E27" s="2"/>
    </row>
    <row r="28" spans="1:10" x14ac:dyDescent="0.3">
      <c r="A28" s="19"/>
      <c r="B28" s="20" t="s">
        <v>7</v>
      </c>
      <c r="C28" s="17"/>
      <c r="D28" s="23">
        <v>206741</v>
      </c>
      <c r="E28" s="2"/>
    </row>
    <row r="29" spans="1:10" ht="31.5" customHeight="1" x14ac:dyDescent="0.25">
      <c r="A29" s="19"/>
      <c r="B29" s="24" t="s">
        <v>8</v>
      </c>
      <c r="C29" s="25" t="s">
        <v>9</v>
      </c>
      <c r="D29" s="22">
        <f>SUM(D30:D45)</f>
        <v>6008318</v>
      </c>
      <c r="E29" s="2"/>
    </row>
    <row r="30" spans="1:10" s="7" customFormat="1" ht="39" x14ac:dyDescent="0.4">
      <c r="A30" s="26">
        <v>4020201</v>
      </c>
      <c r="B30" s="27" t="s">
        <v>10</v>
      </c>
      <c r="C30" s="28">
        <v>25677</v>
      </c>
      <c r="D30" s="29">
        <v>46765</v>
      </c>
      <c r="E30" s="3"/>
      <c r="F30" s="4"/>
      <c r="G30" s="5"/>
      <c r="H30" s="6"/>
      <c r="I30" s="6"/>
      <c r="J30" s="6"/>
    </row>
    <row r="31" spans="1:10" s="7" customFormat="1" ht="39" hidden="1" x14ac:dyDescent="0.4">
      <c r="A31" s="26">
        <v>4020202</v>
      </c>
      <c r="B31" s="27" t="s">
        <v>11</v>
      </c>
      <c r="C31" s="28">
        <v>0</v>
      </c>
      <c r="D31" s="29"/>
      <c r="E31" s="3"/>
      <c r="F31" s="4"/>
      <c r="G31" s="5"/>
      <c r="H31" s="6"/>
      <c r="I31" s="6"/>
      <c r="J31" s="6"/>
    </row>
    <row r="32" spans="1:10" s="7" customFormat="1" ht="39" hidden="1" x14ac:dyDescent="0.4">
      <c r="A32" s="26">
        <v>4020203</v>
      </c>
      <c r="B32" s="27" t="s">
        <v>12</v>
      </c>
      <c r="C32" s="28">
        <v>0</v>
      </c>
      <c r="D32" s="29"/>
      <c r="E32" s="3"/>
      <c r="F32" s="4"/>
      <c r="G32" s="5"/>
      <c r="H32" s="6"/>
      <c r="I32" s="6"/>
      <c r="J32" s="6"/>
    </row>
    <row r="33" spans="1:10" s="7" customFormat="1" ht="39" x14ac:dyDescent="0.4">
      <c r="A33" s="26">
        <v>4020204</v>
      </c>
      <c r="B33" s="27" t="s">
        <v>13</v>
      </c>
      <c r="C33" s="28">
        <v>537276</v>
      </c>
      <c r="D33" s="29">
        <v>1565155</v>
      </c>
      <c r="E33" s="3"/>
      <c r="F33" s="4"/>
      <c r="G33" s="5"/>
      <c r="H33" s="6"/>
      <c r="I33" s="6"/>
      <c r="J33" s="6"/>
    </row>
    <row r="34" spans="1:10" s="7" customFormat="1" ht="42.75" customHeight="1" x14ac:dyDescent="0.4">
      <c r="A34" s="26">
        <v>4020205</v>
      </c>
      <c r="B34" s="27" t="s">
        <v>14</v>
      </c>
      <c r="C34" s="28">
        <v>221066</v>
      </c>
      <c r="D34" s="29">
        <v>580225</v>
      </c>
      <c r="E34" s="3"/>
      <c r="F34" s="4"/>
      <c r="G34" s="5"/>
      <c r="H34" s="6"/>
      <c r="I34" s="6"/>
      <c r="J34" s="6"/>
    </row>
    <row r="35" spans="1:10" s="7" customFormat="1" ht="39" x14ac:dyDescent="0.4">
      <c r="A35" s="26">
        <v>4020206</v>
      </c>
      <c r="B35" s="27" t="s">
        <v>15</v>
      </c>
      <c r="C35" s="28">
        <v>362915</v>
      </c>
      <c r="D35" s="29">
        <v>1261568</v>
      </c>
      <c r="E35" s="3"/>
      <c r="F35" s="4"/>
      <c r="G35" s="5"/>
      <c r="H35" s="6"/>
      <c r="I35" s="6"/>
      <c r="J35" s="6"/>
    </row>
    <row r="36" spans="1:10" s="7" customFormat="1" ht="39" x14ac:dyDescent="0.4">
      <c r="A36" s="26">
        <v>4020207</v>
      </c>
      <c r="B36" s="27" t="s">
        <v>16</v>
      </c>
      <c r="C36" s="28">
        <v>186756</v>
      </c>
      <c r="D36" s="29">
        <v>390871</v>
      </c>
      <c r="E36" s="3"/>
      <c r="F36" s="4"/>
      <c r="G36" s="5"/>
      <c r="H36" s="6"/>
      <c r="I36" s="6"/>
      <c r="J36" s="6"/>
    </row>
    <row r="37" spans="1:10" s="7" customFormat="1" ht="39" hidden="1" x14ac:dyDescent="0.4">
      <c r="A37" s="26">
        <v>4020208</v>
      </c>
      <c r="B37" s="27" t="s">
        <v>17</v>
      </c>
      <c r="C37" s="28">
        <v>0</v>
      </c>
      <c r="D37" s="29"/>
      <c r="E37" s="3"/>
      <c r="F37" s="4"/>
      <c r="G37" s="5"/>
      <c r="H37" s="6"/>
      <c r="I37" s="6"/>
      <c r="J37" s="6"/>
    </row>
    <row r="38" spans="1:10" s="7" customFormat="1" ht="39" x14ac:dyDescent="0.4">
      <c r="A38" s="26">
        <v>4020209</v>
      </c>
      <c r="B38" s="27" t="s">
        <v>18</v>
      </c>
      <c r="C38" s="28">
        <v>13912</v>
      </c>
      <c r="D38" s="29">
        <v>47705</v>
      </c>
      <c r="E38" s="3"/>
      <c r="F38" s="4"/>
      <c r="G38" s="5"/>
      <c r="H38" s="6"/>
      <c r="I38" s="6"/>
      <c r="J38" s="6"/>
    </row>
    <row r="39" spans="1:10" s="7" customFormat="1" ht="39" x14ac:dyDescent="0.4">
      <c r="A39" s="26">
        <v>4020210</v>
      </c>
      <c r="B39" s="27" t="s">
        <v>19</v>
      </c>
      <c r="C39" s="28">
        <v>455168</v>
      </c>
      <c r="D39" s="29">
        <v>1334748</v>
      </c>
      <c r="E39" s="3"/>
      <c r="F39" s="4"/>
      <c r="G39" s="5"/>
      <c r="H39" s="6"/>
      <c r="I39" s="6"/>
      <c r="J39" s="6"/>
    </row>
    <row r="40" spans="1:10" s="7" customFormat="1" ht="60.75" customHeight="1" x14ac:dyDescent="0.4">
      <c r="A40" s="26">
        <v>4020211</v>
      </c>
      <c r="B40" s="27" t="s">
        <v>20</v>
      </c>
      <c r="C40" s="28">
        <v>4483</v>
      </c>
      <c r="D40" s="29">
        <v>39320</v>
      </c>
      <c r="E40" s="3"/>
      <c r="F40" s="4"/>
      <c r="G40" s="5"/>
      <c r="H40" s="6"/>
      <c r="I40" s="6"/>
      <c r="J40" s="6"/>
    </row>
    <row r="41" spans="1:10" s="7" customFormat="1" hidden="1" x14ac:dyDescent="0.4">
      <c r="A41" s="26">
        <v>4020212</v>
      </c>
      <c r="B41" s="27" t="s">
        <v>21</v>
      </c>
      <c r="C41" s="28">
        <v>0</v>
      </c>
      <c r="D41" s="29"/>
      <c r="E41" s="3"/>
      <c r="F41" s="4"/>
      <c r="G41" s="5"/>
      <c r="H41" s="6"/>
      <c r="I41" s="6"/>
      <c r="J41" s="6"/>
    </row>
    <row r="42" spans="1:10" s="7" customFormat="1" ht="15.75" hidden="1" customHeight="1" x14ac:dyDescent="0.4">
      <c r="A42" s="26">
        <v>4020213</v>
      </c>
      <c r="B42" s="27" t="s">
        <v>22</v>
      </c>
      <c r="C42" s="28">
        <v>0</v>
      </c>
      <c r="D42" s="29"/>
      <c r="E42" s="3"/>
      <c r="F42" s="4"/>
      <c r="G42" s="5"/>
      <c r="H42" s="6"/>
      <c r="I42" s="6"/>
      <c r="J42" s="6"/>
    </row>
    <row r="43" spans="1:10" s="7" customFormat="1" ht="51" customHeight="1" x14ac:dyDescent="0.4">
      <c r="A43" s="26">
        <v>4020214</v>
      </c>
      <c r="B43" s="27" t="s">
        <v>23</v>
      </c>
      <c r="C43" s="28">
        <v>84558</v>
      </c>
      <c r="D43" s="29">
        <v>437849</v>
      </c>
      <c r="E43" s="3"/>
      <c r="F43" s="4"/>
      <c r="G43" s="5"/>
      <c r="H43" s="6"/>
      <c r="I43" s="6"/>
      <c r="J43" s="6"/>
    </row>
    <row r="44" spans="1:10" s="7" customFormat="1" ht="83.25" customHeight="1" x14ac:dyDescent="0.4">
      <c r="A44" s="26">
        <v>4020215</v>
      </c>
      <c r="B44" s="27" t="s">
        <v>24</v>
      </c>
      <c r="C44" s="28">
        <v>19222</v>
      </c>
      <c r="D44" s="29">
        <v>64452</v>
      </c>
      <c r="E44" s="3"/>
      <c r="F44" s="4"/>
      <c r="G44" s="5"/>
      <c r="H44" s="6"/>
      <c r="I44" s="6"/>
      <c r="J44" s="6"/>
    </row>
    <row r="45" spans="1:10" s="7" customFormat="1" x14ac:dyDescent="0.4">
      <c r="A45" s="26">
        <v>4020216</v>
      </c>
      <c r="B45" s="27" t="s">
        <v>25</v>
      </c>
      <c r="C45" s="28">
        <v>69918</v>
      </c>
      <c r="D45" s="29">
        <v>239660</v>
      </c>
      <c r="E45" s="3"/>
      <c r="F45" s="4"/>
      <c r="G45" s="5"/>
      <c r="H45" s="6"/>
      <c r="I45" s="6"/>
      <c r="J45" s="6"/>
    </row>
    <row r="46" spans="1:10" ht="18" hidden="1" customHeight="1" x14ac:dyDescent="0.25">
      <c r="A46" s="19"/>
      <c r="B46" s="24"/>
      <c r="C46" s="25"/>
      <c r="D46" s="22"/>
      <c r="E46" s="2"/>
    </row>
    <row r="47" spans="1:10" x14ac:dyDescent="0.25">
      <c r="A47" s="19"/>
      <c r="B47" s="24"/>
      <c r="C47" s="25"/>
      <c r="D47" s="22"/>
      <c r="E47" s="2"/>
    </row>
    <row r="48" spans="1:10" ht="36" customHeight="1" x14ac:dyDescent="0.25">
      <c r="A48" s="48"/>
      <c r="B48" s="24" t="s">
        <v>26</v>
      </c>
      <c r="C48" s="25" t="s">
        <v>9</v>
      </c>
      <c r="D48" s="22">
        <f>D50+D56+D63+D65</f>
        <v>6215059</v>
      </c>
    </row>
    <row r="49" spans="1:8" x14ac:dyDescent="0.25">
      <c r="A49" s="48"/>
      <c r="B49" s="24" t="s">
        <v>27</v>
      </c>
      <c r="C49" s="25" t="e">
        <f>C50+C56+C63+#REF!</f>
        <v>#REF!</v>
      </c>
      <c r="D49" s="22">
        <f>D48</f>
        <v>6215059</v>
      </c>
    </row>
    <row r="50" spans="1:8" ht="39" x14ac:dyDescent="0.35">
      <c r="A50" s="43" t="s">
        <v>28</v>
      </c>
      <c r="B50" s="30" t="s">
        <v>29</v>
      </c>
      <c r="C50" s="44" t="s">
        <v>30</v>
      </c>
      <c r="D50" s="45">
        <f>D52+D53+D54+D55</f>
        <v>1266011</v>
      </c>
    </row>
    <row r="51" spans="1:8" ht="24.75" customHeight="1" x14ac:dyDescent="0.35">
      <c r="A51" s="43"/>
      <c r="B51" s="30" t="s">
        <v>31</v>
      </c>
      <c r="C51" s="44"/>
      <c r="D51" s="45"/>
      <c r="E51" s="2"/>
      <c r="H51" s="2"/>
    </row>
    <row r="52" spans="1:8" ht="60.75" customHeight="1" x14ac:dyDescent="0.3">
      <c r="A52" s="43"/>
      <c r="B52" s="31" t="s">
        <v>32</v>
      </c>
      <c r="C52" s="17" t="s">
        <v>33</v>
      </c>
      <c r="D52" s="29">
        <v>30000</v>
      </c>
    </row>
    <row r="53" spans="1:8" x14ac:dyDescent="0.3">
      <c r="A53" s="43"/>
      <c r="B53" s="31" t="s">
        <v>34</v>
      </c>
      <c r="C53" s="17"/>
      <c r="D53" s="29">
        <v>400000</v>
      </c>
      <c r="E53" s="2"/>
    </row>
    <row r="54" spans="1:8" ht="37.5" x14ac:dyDescent="0.3">
      <c r="A54" s="43"/>
      <c r="B54" s="32" t="s">
        <v>35</v>
      </c>
      <c r="C54" s="17"/>
      <c r="D54" s="33">
        <f>268419-28759+949</f>
        <v>240609</v>
      </c>
      <c r="E54" s="2"/>
    </row>
    <row r="55" spans="1:8" ht="49.5" customHeight="1" x14ac:dyDescent="0.3">
      <c r="A55" s="43"/>
      <c r="B55" s="32" t="s">
        <v>36</v>
      </c>
      <c r="C55" s="17"/>
      <c r="D55" s="29">
        <f>700000-104598</f>
        <v>595402</v>
      </c>
    </row>
    <row r="56" spans="1:8" ht="39" x14ac:dyDescent="0.35">
      <c r="A56" s="52" t="s">
        <v>37</v>
      </c>
      <c r="B56" s="34" t="s">
        <v>38</v>
      </c>
      <c r="C56" s="53" t="e">
        <f>C58+C62+#REF!</f>
        <v>#REF!</v>
      </c>
      <c r="D56" s="45">
        <f>D58+D62</f>
        <v>4885979</v>
      </c>
    </row>
    <row r="57" spans="1:8" x14ac:dyDescent="0.35">
      <c r="A57" s="52"/>
      <c r="B57" s="34" t="s">
        <v>39</v>
      </c>
      <c r="C57" s="53"/>
      <c r="D57" s="45"/>
    </row>
    <row r="58" spans="1:8" ht="75.75" customHeight="1" x14ac:dyDescent="0.3">
      <c r="A58" s="52"/>
      <c r="B58" s="35" t="s">
        <v>40</v>
      </c>
      <c r="C58" s="36" t="e">
        <f>C59+C60+C61+#REF!</f>
        <v>#REF!</v>
      </c>
      <c r="D58" s="22">
        <f>D59+D60+D61</f>
        <v>4850979</v>
      </c>
      <c r="E58" s="2"/>
    </row>
    <row r="59" spans="1:8" ht="228.75" customHeight="1" x14ac:dyDescent="0.3">
      <c r="A59" s="52"/>
      <c r="B59" s="37" t="s">
        <v>41</v>
      </c>
      <c r="C59" s="38" t="s">
        <v>42</v>
      </c>
      <c r="D59" s="29">
        <f>3482828-514257+28759-949+104598</f>
        <v>3100979</v>
      </c>
      <c r="E59" s="2"/>
    </row>
    <row r="60" spans="1:8" ht="85.5" customHeight="1" x14ac:dyDescent="0.3">
      <c r="A60" s="52"/>
      <c r="B60" s="39" t="s">
        <v>43</v>
      </c>
      <c r="C60" s="38" t="s">
        <v>44</v>
      </c>
      <c r="D60" s="29">
        <v>1500000</v>
      </c>
    </row>
    <row r="61" spans="1:8" ht="23.25" customHeight="1" x14ac:dyDescent="0.3">
      <c r="A61" s="52"/>
      <c r="B61" s="40" t="s">
        <v>45</v>
      </c>
      <c r="C61" s="38" t="s">
        <v>46</v>
      </c>
      <c r="D61" s="29">
        <v>250000</v>
      </c>
    </row>
    <row r="62" spans="1:8" ht="38.25" customHeight="1" x14ac:dyDescent="0.3">
      <c r="A62" s="52"/>
      <c r="B62" s="35" t="s">
        <v>47</v>
      </c>
      <c r="C62" s="36" t="s">
        <v>48</v>
      </c>
      <c r="D62" s="22">
        <v>35000</v>
      </c>
    </row>
    <row r="63" spans="1:8" ht="40.5" customHeight="1" x14ac:dyDescent="0.35">
      <c r="A63" s="50" t="s">
        <v>49</v>
      </c>
      <c r="B63" s="34" t="s">
        <v>50</v>
      </c>
      <c r="C63" s="53" t="s">
        <v>51</v>
      </c>
      <c r="D63" s="45">
        <v>30000</v>
      </c>
    </row>
    <row r="64" spans="1:8" ht="63" customHeight="1" x14ac:dyDescent="0.35">
      <c r="A64" s="50"/>
      <c r="B64" s="34" t="s">
        <v>52</v>
      </c>
      <c r="C64" s="53"/>
      <c r="D64" s="45"/>
    </row>
    <row r="65" spans="1:4" x14ac:dyDescent="0.3">
      <c r="A65" s="50" t="s">
        <v>53</v>
      </c>
      <c r="B65" s="51" t="s">
        <v>54</v>
      </c>
      <c r="C65" s="41"/>
      <c r="D65" s="45">
        <v>33069</v>
      </c>
    </row>
    <row r="66" spans="1:4" ht="17.25" customHeight="1" x14ac:dyDescent="0.25">
      <c r="A66" s="50"/>
      <c r="B66" s="51"/>
      <c r="C66" s="42"/>
      <c r="D66" s="45"/>
    </row>
  </sheetData>
  <mergeCells count="18">
    <mergeCell ref="A65:A66"/>
    <mergeCell ref="B65:B66"/>
    <mergeCell ref="D65:D66"/>
    <mergeCell ref="A56:A62"/>
    <mergeCell ref="C56:C57"/>
    <mergeCell ref="D56:D57"/>
    <mergeCell ref="A63:A64"/>
    <mergeCell ref="C63:C64"/>
    <mergeCell ref="D63:D64"/>
    <mergeCell ref="A50:A55"/>
    <mergeCell ref="C50:C51"/>
    <mergeCell ref="D50:D51"/>
    <mergeCell ref="A20:D20"/>
    <mergeCell ref="A22:D22"/>
    <mergeCell ref="A24:A25"/>
    <mergeCell ref="B24:B25"/>
    <mergeCell ref="A48:A49"/>
    <mergeCell ref="A21:D21"/>
  </mergeCells>
  <pageMargins left="0.70866141732283472" right="0.41" top="0.35433070866141736" bottom="0.42" header="0.31496062992125984" footer="0.31496062992125984"/>
  <pageSetup paperSize="9" scale="72" orientation="portrait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УГХТ 426</dc:creator>
  <cp:lastModifiedBy>USER</cp:lastModifiedBy>
  <cp:lastPrinted>2023-09-22T12:39:56Z</cp:lastPrinted>
  <dcterms:created xsi:type="dcterms:W3CDTF">2015-06-05T18:19:34Z</dcterms:created>
  <dcterms:modified xsi:type="dcterms:W3CDTF">2023-09-22T12:39:59Z</dcterms:modified>
</cp:coreProperties>
</file>