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755"/>
  </bookViews>
  <sheets>
    <sheet name="2024 год" sheetId="2" r:id="rId1"/>
  </sheets>
  <definedNames>
    <definedName name="_xlnm.Print_Area" localSheetId="0">'2024 год'!$A$1:$C$35</definedName>
  </definedNames>
  <calcPr calcId="145621" fullPrecision="0"/>
</workbook>
</file>

<file path=xl/calcChain.xml><?xml version="1.0" encoding="utf-8"?>
<calcChain xmlns="http://schemas.openxmlformats.org/spreadsheetml/2006/main">
  <c r="C18" i="2" l="1"/>
  <c r="C32" i="2" l="1"/>
  <c r="C31" i="2"/>
  <c r="C28" i="2"/>
  <c r="C25" i="2"/>
  <c r="C21" i="2"/>
  <c r="C19" i="2"/>
  <c r="C27" i="2" l="1"/>
  <c r="C30" i="2"/>
  <c r="C35" i="2" s="1"/>
  <c r="C22" i="2"/>
</calcChain>
</file>

<file path=xl/sharedStrings.xml><?xml version="1.0" encoding="utf-8"?>
<sst xmlns="http://schemas.openxmlformats.org/spreadsheetml/2006/main" count="58" uniqueCount="58">
  <si>
    <t>Наименование показателя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</si>
  <si>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</si>
  <si>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</si>
  <si>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</si>
  <si>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</si>
  <si>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1.</t>
  </si>
  <si>
    <t>2.</t>
  </si>
  <si>
    <t>3.</t>
  </si>
  <si>
    <t>4.</t>
  </si>
  <si>
    <t>5.</t>
  </si>
  <si>
    <t>4.1.</t>
  </si>
  <si>
    <t>Субсидии из республиканского бюджета, в том числе прошлых лет:</t>
  </si>
  <si>
    <t>за счет фонда поддержки территорий городов и районов</t>
  </si>
  <si>
    <t>2.2.</t>
  </si>
  <si>
    <t>2.1.</t>
  </si>
  <si>
    <t>на возмещение льгот по коммунальным услугам и услугам жилищного фонда</t>
  </si>
  <si>
    <t>5.1.</t>
  </si>
  <si>
    <t>5.2.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</si>
  <si>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</si>
  <si>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</si>
  <si>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5.3.</t>
  </si>
  <si>
    <t>5.4.</t>
  </si>
  <si>
    <t>на содержание и благоустройство исторического военно-мемориального комплекса «Бендерская крепость» и парка им. А. Невского</t>
  </si>
  <si>
    <t>1.1.1</t>
  </si>
  <si>
    <t>поступления в доходы территориального экологического фонда</t>
  </si>
  <si>
    <t>1.1.2</t>
  </si>
  <si>
    <t>от оказания платных услуг и иной приносящей доход деятельности</t>
  </si>
  <si>
    <t>1.1.3</t>
  </si>
  <si>
    <t>1.1.4</t>
  </si>
  <si>
    <t>1.1.</t>
  </si>
  <si>
    <t>1.2.</t>
  </si>
  <si>
    <t>не имеющие целевого назначения</t>
  </si>
  <si>
    <t>имеющие целевое назначение, из них:</t>
  </si>
  <si>
    <t>Предельные расходы, из них:</t>
  </si>
  <si>
    <t>за счет доходов, имеющих целевое назначение</t>
  </si>
  <si>
    <t>на цели благоустройства, содержания, уборки и озеленения города Каменки с поселком Солнечный</t>
  </si>
  <si>
    <t xml:space="preserve">целевой сбор с граждан на благоустройство территории города, села (поселка)     </t>
  </si>
  <si>
    <t>налог на содержание жилищного фонда, объектов социально-культурной сферы и благоустройство территории города (района)</t>
  </si>
  <si>
    <t>за счет доходов, не имеющих целевого назначения, из них:</t>
  </si>
  <si>
    <t>по социально защищенным статьям, из них:</t>
  </si>
  <si>
    <t>дотации (трансферты) из республиканского бюджета</t>
  </si>
  <si>
    <t xml:space="preserve">на оплату коммунальных услуг </t>
  </si>
  <si>
    <t>2.3.</t>
  </si>
  <si>
    <t>2.3.1.</t>
  </si>
  <si>
    <t>2.3.1.1</t>
  </si>
  <si>
    <t>2.3.2.</t>
  </si>
  <si>
    <t>2.3.2.1.</t>
  </si>
  <si>
    <t>2024 год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</si>
  <si>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</si>
  <si>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</si>
  <si>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</si>
  <si>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>Основные характеристики доходной и расходной частей местного бюджета города Тирасполь  на 2024 год</t>
  </si>
  <si>
    <t>6.</t>
  </si>
  <si>
    <t>Предельные расходы с учетом субсидий из республиканского бюджета</t>
  </si>
  <si>
    <t>по прочим направлениям</t>
  </si>
  <si>
    <t xml:space="preserve">"Об утверждении местного </t>
  </si>
  <si>
    <t>бюджета города Тирасполь на 2024 год"</t>
  </si>
  <si>
    <t>№ 3 от 08 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</si>
</sst>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9">
    <xf numFmtId="0" fontId="0" fillId="0" borderId="0" xfId="0"/>
    <xf numFmtId="3" fontId="1" fillId="0" borderId="0" xfId="0" applyNumberFormat="1" applyFont="1"/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1" fillId="2" borderId="4" xfId="1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3" fontId="8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Alignment="1"/>
    <xf numFmtId="3" fontId="2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/>
    <xf numFmtId="3" fontId="2" fillId="0" borderId="0" xfId="0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 horizontal="center" wrapText="1"/>
    </xf>
  </cellXfs>
  <cellStyles count="11">
    <cellStyle name="Обычный" xfId="0" builtinId="0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160" zoomScaleNormal="100" zoomScaleSheetLayoutView="160" workbookViewId="0">
      <selection activeCell="F9" sqref="F9"/>
    </sheetView>
  </sheetViews>
  <sheetFormatPr defaultColWidth="9.140625" defaultRowHeight="15.75" x14ac:dyDescent="0.25"/>
  <cols>
    <col min="1" max="1" width="8.42578125" style="1" customWidth="1"/>
    <col min="2" max="2" width="53.140625" style="1" customWidth="1"/>
    <col min="3" max="3" width="14.85546875" style="1" bestFit="1" customWidth="1"/>
    <col min="4" max="4" width="14.7109375" style="1" customWidth="1"/>
    <col min="5" max="16384" width="9.140625" style="1"/>
  </cols>
  <sheetData>
    <row r="1" spans="1:9" s="26" customFormat="1" x14ac:dyDescent="0.25">
      <c r="B1" s="28"/>
      <c r="C1" s="35" t="s">
        <v>48</v>
      </c>
      <c r="D1" s="28"/>
      <c r="E1" s="28"/>
      <c r="F1" s="28"/>
      <c r="G1" s="28"/>
      <c r="H1" s="28"/>
      <c r="I1" s="25"/>
    </row>
    <row r="2" spans="1:9" s="26" customFormat="1" x14ac:dyDescent="0.25">
      <c r="B2" s="29"/>
      <c r="C2" s="36" t="s">
        <v>49</v>
      </c>
      <c r="D2" s="29"/>
      <c r="E2" s="29"/>
      <c r="F2" s="29"/>
      <c r="G2" s="29"/>
      <c r="H2" s="29"/>
      <c r="I2" s="27"/>
    </row>
    <row r="3" spans="1:9" s="26" customFormat="1" x14ac:dyDescent="0.25">
      <c r="B3" s="29"/>
      <c r="C3" s="36" t="s">
        <v>50</v>
      </c>
      <c r="D3" s="29"/>
      <c r="E3" s="29"/>
      <c r="F3" s="29"/>
      <c r="G3" s="29"/>
      <c r="H3" s="29"/>
      <c r="I3" s="27"/>
    </row>
    <row r="4" spans="1:9" s="26" customFormat="1" x14ac:dyDescent="0.25">
      <c r="B4" s="29"/>
      <c r="C4" s="36" t="s">
        <v>57</v>
      </c>
      <c r="D4" s="29"/>
      <c r="E4" s="29"/>
      <c r="F4" s="29"/>
      <c r="G4" s="29"/>
      <c r="H4" s="29"/>
      <c r="I4" s="27"/>
    </row>
    <row r="5" spans="1:9" s="26" customFormat="1" x14ac:dyDescent="0.25">
      <c r="A5" s="36"/>
      <c r="B5" s="36"/>
      <c r="C5" s="37" t="s">
        <v>55</v>
      </c>
      <c r="D5" s="29"/>
      <c r="E5" s="29"/>
      <c r="F5" s="29"/>
      <c r="G5" s="29"/>
      <c r="H5" s="29"/>
      <c r="I5" s="36"/>
    </row>
    <row r="6" spans="1:9" s="26" customFormat="1" x14ac:dyDescent="0.25">
      <c r="A6" s="36"/>
      <c r="B6" s="36"/>
      <c r="C6" s="37" t="s">
        <v>56</v>
      </c>
      <c r="D6" s="29"/>
      <c r="E6" s="29"/>
      <c r="F6" s="29"/>
      <c r="G6" s="29"/>
      <c r="H6" s="29"/>
      <c r="I6" s="36"/>
    </row>
    <row r="7" spans="1:9" s="26" customFormat="1" x14ac:dyDescent="0.25">
      <c r="A7" s="36"/>
      <c r="B7" s="36"/>
      <c r="C7" s="36"/>
      <c r="D7" s="29"/>
      <c r="E7" s="29"/>
      <c r="F7" s="29"/>
      <c r="G7" s="29"/>
      <c r="H7" s="29"/>
      <c r="I7" s="36"/>
    </row>
    <row r="8" spans="1:9" s="26" customFormat="1" x14ac:dyDescent="0.25">
      <c r="A8" s="36"/>
      <c r="B8" s="36"/>
      <c r="C8" s="36"/>
      <c r="D8" s="29"/>
      <c r="E8" s="29"/>
      <c r="F8" s="29"/>
      <c r="G8" s="29"/>
      <c r="H8" s="29"/>
      <c r="I8" s="36"/>
    </row>
    <row r="9" spans="1:9" ht="32.25" customHeight="1" x14ac:dyDescent="0.25">
      <c r="A9" s="38" t="s">
        <v>51</v>
      </c>
      <c r="B9" s="38"/>
      <c r="C9" s="38"/>
    </row>
    <row r="10" spans="1:9" ht="16.5" thickBot="1" x14ac:dyDescent="0.3"/>
    <row r="11" spans="1:9" s="2" customFormat="1" ht="16.5" thickBot="1" x14ac:dyDescent="0.3">
      <c r="A11" s="7" t="s">
        <v>1</v>
      </c>
      <c r="B11" s="8" t="s">
        <v>0</v>
      </c>
      <c r="C11" s="9" t="s">
        <v>47</v>
      </c>
    </row>
    <row r="12" spans="1:9" s="2" customFormat="1" x14ac:dyDescent="0.25">
      <c r="A12" s="11" t="s">
        <v>5</v>
      </c>
      <c r="B12" s="6" t="s">
        <v>3</v>
      </c>
      <c r="C12" s="13">
        <v>442082898</v>
      </c>
    </row>
    <row r="13" spans="1:9" s="2" customFormat="1" x14ac:dyDescent="0.25">
      <c r="A13" s="17" t="s">
        <v>29</v>
      </c>
      <c r="B13" s="22" t="s">
        <v>32</v>
      </c>
      <c r="C13" s="13">
        <v>59045935</v>
      </c>
    </row>
    <row r="14" spans="1:9" s="2" customFormat="1" ht="25.5" x14ac:dyDescent="0.25">
      <c r="A14" s="18" t="s">
        <v>23</v>
      </c>
      <c r="B14" s="19" t="s">
        <v>24</v>
      </c>
      <c r="C14" s="20">
        <v>5317184</v>
      </c>
    </row>
    <row r="15" spans="1:9" s="2" customFormat="1" ht="25.5" x14ac:dyDescent="0.25">
      <c r="A15" s="18" t="s">
        <v>25</v>
      </c>
      <c r="B15" s="19" t="s">
        <v>26</v>
      </c>
      <c r="C15" s="20">
        <v>27931800</v>
      </c>
    </row>
    <row r="16" spans="1:9" s="2" customFormat="1" ht="25.5" x14ac:dyDescent="0.25">
      <c r="A16" s="18" t="s">
        <v>27</v>
      </c>
      <c r="B16" s="19" t="s">
        <v>36</v>
      </c>
      <c r="C16" s="20">
        <v>5463899</v>
      </c>
    </row>
    <row r="17" spans="1:10" s="2" customFormat="1" ht="39" customHeight="1" x14ac:dyDescent="0.25">
      <c r="A17" s="18" t="s">
        <v>28</v>
      </c>
      <c r="B17" s="19" t="s">
        <v>37</v>
      </c>
      <c r="C17" s="20">
        <v>19240474</v>
      </c>
    </row>
    <row r="18" spans="1:10" s="2" customFormat="1" x14ac:dyDescent="0.25">
      <c r="A18" s="17" t="s">
        <v>30</v>
      </c>
      <c r="B18" s="22" t="s">
        <v>31</v>
      </c>
      <c r="C18" s="13">
        <f>C12-C13</f>
        <v>383036963</v>
      </c>
    </row>
    <row r="19" spans="1:10" s="2" customFormat="1" x14ac:dyDescent="0.25">
      <c r="A19" s="12" t="s">
        <v>6</v>
      </c>
      <c r="B19" s="3" t="s">
        <v>33</v>
      </c>
      <c r="C19" s="14">
        <f>454552978-12470080</f>
        <v>442082898</v>
      </c>
      <c r="D19" s="5"/>
    </row>
    <row r="20" spans="1:10" s="2" customFormat="1" x14ac:dyDescent="0.25">
      <c r="A20" s="12" t="s">
        <v>14</v>
      </c>
      <c r="B20" s="3" t="s">
        <v>41</v>
      </c>
      <c r="C20" s="21">
        <v>13587224</v>
      </c>
      <c r="D20" s="5"/>
    </row>
    <row r="21" spans="1:10" s="2" customFormat="1" x14ac:dyDescent="0.25">
      <c r="A21" s="12" t="s">
        <v>13</v>
      </c>
      <c r="B21" s="22" t="s">
        <v>34</v>
      </c>
      <c r="C21" s="21">
        <f>C13</f>
        <v>59045935</v>
      </c>
      <c r="D21" s="5"/>
    </row>
    <row r="22" spans="1:10" s="2" customFormat="1" ht="28.5" customHeight="1" x14ac:dyDescent="0.25">
      <c r="A22" s="12" t="s">
        <v>42</v>
      </c>
      <c r="B22" s="22" t="s">
        <v>38</v>
      </c>
      <c r="C22" s="21">
        <f>C19-C21</f>
        <v>383036963</v>
      </c>
      <c r="D22" s="5"/>
    </row>
    <row r="23" spans="1:10" s="2" customFormat="1" x14ac:dyDescent="0.25">
      <c r="A23" s="12" t="s">
        <v>43</v>
      </c>
      <c r="B23" s="4" t="s">
        <v>39</v>
      </c>
      <c r="C23" s="16">
        <v>313710517</v>
      </c>
      <c r="D23" s="5"/>
    </row>
    <row r="24" spans="1:10" s="2" customFormat="1" ht="31.5" customHeight="1" x14ac:dyDescent="0.25">
      <c r="A24" s="10" t="s">
        <v>44</v>
      </c>
      <c r="B24" s="19" t="s">
        <v>15</v>
      </c>
      <c r="C24" s="16">
        <v>5696252</v>
      </c>
      <c r="D24" s="5"/>
    </row>
    <row r="25" spans="1:10" s="2" customFormat="1" x14ac:dyDescent="0.25">
      <c r="A25" s="12" t="s">
        <v>45</v>
      </c>
      <c r="B25" s="4" t="s">
        <v>54</v>
      </c>
      <c r="C25" s="16">
        <f>81796526-12470080</f>
        <v>69326446</v>
      </c>
      <c r="D25" s="5"/>
    </row>
    <row r="26" spans="1:10" s="2" customFormat="1" ht="32.25" hidden="1" customHeight="1" x14ac:dyDescent="0.25">
      <c r="A26" s="10" t="s">
        <v>46</v>
      </c>
      <c r="B26" s="4" t="s">
        <v>35</v>
      </c>
      <c r="C26" s="16"/>
      <c r="D26" s="5"/>
    </row>
    <row r="27" spans="1:10" s="2" customFormat="1" hidden="1" x14ac:dyDescent="0.25">
      <c r="A27" s="12" t="s">
        <v>7</v>
      </c>
      <c r="B27" s="3" t="s">
        <v>2</v>
      </c>
      <c r="C27" s="14">
        <f t="shared" ref="C27" si="0">C19-C12</f>
        <v>0</v>
      </c>
    </row>
    <row r="28" spans="1:10" s="5" customFormat="1" ht="31.5" hidden="1" x14ac:dyDescent="0.25">
      <c r="A28" s="12" t="s">
        <v>8</v>
      </c>
      <c r="B28" s="3" t="s">
        <v>4</v>
      </c>
      <c r="C28" s="14">
        <f>SUM(C29)</f>
        <v>0</v>
      </c>
      <c r="D28" s="2"/>
    </row>
    <row r="29" spans="1:10" s="2" customFormat="1" ht="17.25" hidden="1" customHeight="1" x14ac:dyDescent="0.25">
      <c r="A29" s="10" t="s">
        <v>10</v>
      </c>
      <c r="B29" s="4" t="s">
        <v>40</v>
      </c>
      <c r="C29" s="15">
        <v>0</v>
      </c>
      <c r="D29" s="5"/>
    </row>
    <row r="30" spans="1:10" ht="31.5" x14ac:dyDescent="0.25">
      <c r="A30" s="12" t="s">
        <v>9</v>
      </c>
      <c r="B30" s="3" t="s">
        <v>11</v>
      </c>
      <c r="C30" s="14">
        <f>SUM(C31+C32+C33+C34)</f>
        <v>46277198</v>
      </c>
    </row>
    <row r="31" spans="1:10" ht="31.5" x14ac:dyDescent="0.25">
      <c r="A31" s="10" t="s">
        <v>16</v>
      </c>
      <c r="B31" s="4" t="s">
        <v>12</v>
      </c>
      <c r="C31" s="15">
        <f>2853996-50000</f>
        <v>2803996</v>
      </c>
    </row>
    <row r="32" spans="1:10" ht="31.5" x14ac:dyDescent="0.25">
      <c r="A32" s="10" t="s">
        <v>17</v>
      </c>
      <c r="B32" s="4" t="s">
        <v>18</v>
      </c>
      <c r="C32" s="15">
        <f>499587+12470080</f>
        <v>12969667</v>
      </c>
      <c r="D32" s="31"/>
      <c r="E32" s="31"/>
      <c r="F32" s="31"/>
      <c r="G32" s="31"/>
      <c r="H32" s="31"/>
      <c r="I32" s="31"/>
      <c r="J32" s="31"/>
    </row>
    <row r="33" spans="1:10" ht="31.5" x14ac:dyDescent="0.25">
      <c r="A33" s="10" t="s">
        <v>20</v>
      </c>
      <c r="B33" s="4" t="s">
        <v>19</v>
      </c>
      <c r="C33" s="15">
        <v>30503535</v>
      </c>
      <c r="D33" s="31"/>
      <c r="E33" s="31"/>
      <c r="F33" s="31"/>
      <c r="G33" s="31"/>
      <c r="H33" s="31"/>
      <c r="I33" s="31"/>
      <c r="J33" s="31"/>
    </row>
    <row r="34" spans="1:10" ht="45.75" hidden="1" customHeight="1" thickBot="1" x14ac:dyDescent="0.3">
      <c r="A34" s="23" t="s">
        <v>21</v>
      </c>
      <c r="B34" s="24" t="s">
        <v>22</v>
      </c>
      <c r="C34" s="15"/>
      <c r="D34" s="31"/>
      <c r="E34" s="31"/>
      <c r="F34" s="31"/>
      <c r="G34" s="31"/>
      <c r="H34" s="31"/>
      <c r="I34" s="31"/>
      <c r="J34" s="31"/>
    </row>
    <row r="35" spans="1:10" ht="31.7" customHeight="1" x14ac:dyDescent="0.25">
      <c r="A35" s="30" t="s">
        <v>52</v>
      </c>
      <c r="B35" s="3" t="s">
        <v>53</v>
      </c>
      <c r="C35" s="14">
        <f>C19+C30</f>
        <v>488360096</v>
      </c>
      <c r="D35" s="32"/>
      <c r="E35" s="33"/>
      <c r="F35" s="32"/>
      <c r="G35" s="33"/>
      <c r="H35" s="32"/>
      <c r="I35" s="34"/>
      <c r="J35" s="31"/>
    </row>
  </sheetData>
  <mergeCells count="1">
    <mergeCell ref="A9:C9"/>
  </mergeCells>
  <printOptions horizontalCentered="1"/>
  <pageMargins left="0.31496062992125984" right="0.11811023622047245" top="0.55118110236220474" bottom="0.35433070866141736" header="0.31496062992125984" footer="0.31496062992125984"/>
  <pageSetup paperSize="9" firstPageNumber="19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 год</vt:lpstr>
      <vt:lpstr>'2024 год'!Область_печати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2024-02-09T12:07:33Z</dcterms:modified>
</cp:coreProperties>
</file>