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00" windowHeight="7650" tabRatio="186"/>
  </bookViews>
  <sheets>
    <sheet name="План на 2024" sheetId="13" r:id="rId1"/>
  </sheets>
  <definedNames>
    <definedName name="_xlnm.Print_Titles" localSheetId="0">'План на 2024'!$23:$24</definedName>
    <definedName name="_xlnm.Print_Area" localSheetId="0">'План на 2024'!$A$1:$D$59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3" l="1"/>
  <c r="D53" i="13" l="1"/>
  <c r="D47" i="13"/>
  <c r="C53" i="13"/>
  <c r="C46" i="13" s="1"/>
  <c r="D27" i="13"/>
  <c r="D45" i="13" l="1"/>
  <c r="D46" i="13"/>
</calcChain>
</file>

<file path=xl/sharedStrings.xml><?xml version="1.0" encoding="utf-8"?>
<sst xmlns="http://schemas.openxmlformats.org/spreadsheetml/2006/main" count="69" uniqueCount="63">
  <si>
    <t>Программа формирования и расходования средств</t>
  </si>
  <si>
    <t>№ п/п</t>
  </si>
  <si>
    <t>Наименование мероприятий (статей)</t>
  </si>
  <si>
    <t>Плана на 2020 год</t>
  </si>
  <si>
    <t>Сумма (руб.)</t>
  </si>
  <si>
    <t>РАСХОДЫ</t>
  </si>
  <si>
    <t>4 906 923</t>
  </si>
  <si>
    <t>Расходы по экологическому фонду</t>
  </si>
  <si>
    <t>1.</t>
  </si>
  <si>
    <t>Охрана окружающей среды от воздействия  отходов производства потребления и др., всего:</t>
  </si>
  <si>
    <t>95 000</t>
  </si>
  <si>
    <t xml:space="preserve"> в том числе:</t>
  </si>
  <si>
    <t>а) демеркуризация отработаных ртутьсодержащих ламп  бюджетных организаций,  уличного освещения  и  жилищного фонда (в т.ч. обезвреживание ртутьсодержащих термометров)</t>
  </si>
  <si>
    <t>45 000</t>
  </si>
  <si>
    <t>2.</t>
  </si>
  <si>
    <t>1 250 983</t>
  </si>
  <si>
    <t>- спил аварийных деревьев, уход за зелеными насаждениями (спил аварийных деревьев, обрезка и формирование крон деревьев, корчевка пней на территории города, в том числе на территориях соцкультбыта, находящихся в муниципальной собственности)</t>
  </si>
  <si>
    <t>1 009 442</t>
  </si>
  <si>
    <t xml:space="preserve">- мероприятия по борьбе с карантинными растениями </t>
  </si>
  <si>
    <t>1 200 000</t>
  </si>
  <si>
    <t>3.</t>
  </si>
  <si>
    <t>65 940</t>
  </si>
  <si>
    <t>4.</t>
  </si>
  <si>
    <t>ДОХОДЫ</t>
  </si>
  <si>
    <t>Платежи за пользование водными ресурсами сверх установленных нормативов и лимитов</t>
  </si>
  <si>
    <t xml:space="preserve">Платежи за пользование недрами, в том числе для производства столовых и минеральных вод, сверх установленных лимитов  </t>
  </si>
  <si>
    <t>Платежи за пользование животным миром сверх установленных нормативов и лимитов</t>
  </si>
  <si>
    <t xml:space="preserve">Платежи за выбросы в атмосферу загрязняющих веществ стационарными источниками загрязнения  </t>
  </si>
  <si>
    <t>Платежи за выбросы в атмосферу загрязняющих веществ передвижными источниками загрязнения, уплачиваемые юридическими лицами</t>
  </si>
  <si>
    <t xml:space="preserve">Платежи за загрязнение водного бассейна сбросом производственных и коммунально-бытовых сточных вод  </t>
  </si>
  <si>
    <t xml:space="preserve">Платежи за загрязнение водного бассейна сбросом загрязняющих веществ поверхностным стоком  </t>
  </si>
  <si>
    <t xml:space="preserve">Платежи за нерациональное использование и использование  не по назначению всех видов природных ресурсов  </t>
  </si>
  <si>
    <t xml:space="preserve">Платежи за нерациональное использование и использование  не по назначению водных ресурсов питьевого назначения  </t>
  </si>
  <si>
    <t xml:space="preserve">Платежи за размещение отходов и другие виды вредного воздействия на окружающую природную среду  </t>
  </si>
  <si>
    <t xml:space="preserve">Штрафы и средства, уплачиваемые за ущерб, причиненный окружающей среде, взимаемые территориальными управлениями экологического контроля  </t>
  </si>
  <si>
    <t>Прочие поступления</t>
  </si>
  <si>
    <t>Отчисления от фиксированного сельскохозяйственного налога</t>
  </si>
  <si>
    <t>Платежи за выбросы в атмосферу загрязняющих веществ передвижными источниками загрязнения, уплачиваемые физическими лицами</t>
  </si>
  <si>
    <t>Платежи за выбросы в атмосферу загрязняющих веществ передвижными источниками загрязнения, уплачиваемые физическими лицами, осуществляющими предпринимательскую деятельность без образования юридического лица (индивидуальными предпринимателями)</t>
  </si>
  <si>
    <t xml:space="preserve">Платежи за размещение твердых бытовых отходов </t>
  </si>
  <si>
    <t>Всего поступлений</t>
  </si>
  <si>
    <t xml:space="preserve"> - мероприятия по озеленению и уходу за зелеными насаждениями (приобретение, посадка зеленых насаждений (в том числе для вертикального озеленения), полив, прополка, стрижка живой изгороди, формирование крон деревьев и кустарников и др.);
 - мероприятия по озеленению населенного пункта (реконструкция и высадка зеленых насаждений на территории населенного пункта  и на территории рекреационных мест отдыха);
- уход за существующими рекреационными местами отдыха и территоряими населенного пункта (выкашивание газонов на территории линейного озеленения и рекреационных мест отдыха, в т.ч. парков и скверов города).</t>
  </si>
  <si>
    <t xml:space="preserve"> Кредиторская задолженость по состоянию на 01.01.2024 г.</t>
  </si>
  <si>
    <t>План на 2024 год</t>
  </si>
  <si>
    <t>территориального экологического фонда города Тирасполь на 2024 год</t>
  </si>
  <si>
    <t xml:space="preserve">б) мероприятия по предупреждению несанкционированных свалок и их ликвидация  </t>
  </si>
  <si>
    <t>в) мероприятия по предупреждению несанкционированных свалок и их ликвидация  (за счет платежа за размещения твердых бытовых отходов)</t>
  </si>
  <si>
    <t>Сохранение  и развитие зеленых насаждений, улучшение санитарно-экологического состояния города,
в том числе:
мероприятия по озеленению и уходу за зелеными насаждениями на территории населенного пункта и уходу за существующими рекреационными местами отдыха, в том числе по 12 000 руб. на  избирательный округ по заявке депутата ТГСНД</t>
  </si>
  <si>
    <t>Остатки по состоянию на 01.01.2024</t>
  </si>
  <si>
    <t xml:space="preserve">Приложение № 10 </t>
  </si>
  <si>
    <t xml:space="preserve">к Решению Тираспольского городского </t>
  </si>
  <si>
    <t xml:space="preserve">Совета народных депутатов </t>
  </si>
  <si>
    <t>№ 3 от 08  февраля 2024 года</t>
  </si>
  <si>
    <t>г)проведение делаврационных обработок водоемов и акарицидных мероприятий (обработка от клещей и личинок комаров)</t>
  </si>
  <si>
    <t>Организация и ведение системы экологической информации и рекламы, пропаганда экологических знаний,  в том числе:
финансовая поддержка по экологическому воспитанию детей МОУ ДО "Экологический центр учащихся", в т.ч. приобретение оргтехники</t>
  </si>
  <si>
    <t>№ 33 от 29 марта 2024 год</t>
  </si>
  <si>
    <t xml:space="preserve">"О внесении изменений и дополнений </t>
  </si>
  <si>
    <t>в Решение Тираспольского городского</t>
  </si>
  <si>
    <t xml:space="preserve">Совета народных депутатов № 3 </t>
  </si>
  <si>
    <t>«Об утверждении местного бюджета</t>
  </si>
  <si>
    <t xml:space="preserve">города Тирасполь на 2024 год», принятое </t>
  </si>
  <si>
    <t>на 15-ой сессии 26 созыва 8 февраля 2024 года"</t>
  </si>
  <si>
    <t>города Тирасполь на 2024 год»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</si>
</sst>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&quot;р.&quot;"/>
    <numFmt numFmtId="165" formatCode="_-* #,##0_р_._-;\-* #,##0_р_._-;_-* &quot;-&quot;_р_._-;_-@_-"/>
    <numFmt numFmtId="166" formatCode="_-* #,##0_р_._-;\-* #,##0_р_._-;_-* &quot;-&quot;??_р_._-;_-@_-"/>
  </numFmts>
  <fonts count="13" x14ac:knownFonts="1">
    <font>
      <sz val="11"/>
      <color theme="1"/>
      <name val="Calibri"/>
      <family val="2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20"/>
      <color theme="1"/>
      <name val="Times New Roman"/>
      <family val="1"/>
      <charset val="204"/>
    </font>
    <font>
      <sz val="20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>
      <alignment horizontal="left" vertical="top"/>
    </xf>
    <xf numFmtId="165" fontId="3" fillId="0" borderId="0" xfId="1" applyNumberFormat="1" applyFont="1" applyFill="1" applyBorder="1"/>
    <xf numFmtId="165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66" fontId="6" fillId="0" borderId="0" xfId="0" applyNumberFormat="1" applyFont="1"/>
    <xf numFmtId="0" fontId="6" fillId="0" borderId="0" xfId="0" applyFont="1"/>
    <xf numFmtId="0" fontId="1" fillId="0" borderId="0" xfId="0" applyFont="1" applyAlignment="1">
      <alignment horizontal="right" vertical="top" wrapText="1"/>
    </xf>
    <xf numFmtId="164" fontId="7" fillId="2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3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165" fontId="9" fillId="0" borderId="1" xfId="0" applyNumberFormat="1" applyFont="1" applyBorder="1"/>
    <xf numFmtId="3" fontId="7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164" fontId="10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left" wrapText="1"/>
    </xf>
    <xf numFmtId="164" fontId="7" fillId="0" borderId="1" xfId="0" applyNumberFormat="1" applyFont="1" applyBorder="1" applyAlignment="1">
      <alignment horizontal="left" vertical="top"/>
    </xf>
    <xf numFmtId="0" fontId="1" fillId="0" borderId="0" xfId="0" applyFont="1" applyAlignment="1">
      <alignment vertical="top" wrapText="1"/>
    </xf>
    <xf numFmtId="0" fontId="7" fillId="0" borderId="0" xfId="0" applyFont="1" applyAlignment="1">
      <alignment horizontal="right"/>
    </xf>
    <xf numFmtId="3" fontId="8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wrapText="1"/>
    </xf>
    <xf numFmtId="3" fontId="8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top" wrapText="1"/>
    </xf>
    <xf numFmtId="0" fontId="12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view="pageBreakPreview" zoomScaleNormal="50" zoomScaleSheetLayoutView="100" workbookViewId="0">
      <selection activeCell="D1" sqref="D1:D17"/>
    </sheetView>
  </sheetViews>
  <sheetFormatPr defaultColWidth="9.140625" defaultRowHeight="26.25" x14ac:dyDescent="0.25"/>
  <cols>
    <col min="1" max="1" width="13.5703125" style="1" customWidth="1"/>
    <col min="2" max="2" width="85.85546875" style="2" customWidth="1"/>
    <col min="3" max="3" width="6" style="3" hidden="1" customWidth="1"/>
    <col min="4" max="4" width="29.85546875" style="1" customWidth="1"/>
    <col min="5" max="5" width="31.85546875" style="4" customWidth="1"/>
    <col min="6" max="6" width="15.140625" style="4" customWidth="1"/>
    <col min="7" max="7" width="11.85546875" style="4" bestFit="1" customWidth="1"/>
    <col min="8" max="8" width="25.140625" style="4" bestFit="1" customWidth="1"/>
    <col min="9" max="9" width="30.140625" style="4" bestFit="1" customWidth="1"/>
    <col min="10" max="10" width="28.42578125" style="4" bestFit="1" customWidth="1"/>
    <col min="11" max="16384" width="9.140625" style="4"/>
  </cols>
  <sheetData>
    <row r="1" spans="2:4" ht="17.25" customHeight="1" x14ac:dyDescent="0.25">
      <c r="C1" s="37"/>
      <c r="D1" s="53" t="s">
        <v>49</v>
      </c>
    </row>
    <row r="2" spans="2:4" ht="12.75" customHeight="1" x14ac:dyDescent="0.25">
      <c r="B2" s="37"/>
      <c r="C2" s="37"/>
      <c r="D2" s="54" t="s">
        <v>50</v>
      </c>
    </row>
    <row r="3" spans="2:4" ht="15" customHeight="1" x14ac:dyDescent="0.25">
      <c r="B3" s="37"/>
      <c r="C3" s="37"/>
      <c r="D3" s="54" t="s">
        <v>51</v>
      </c>
    </row>
    <row r="4" spans="2:4" ht="16.5" customHeight="1" x14ac:dyDescent="0.25">
      <c r="B4" s="11"/>
      <c r="C4" s="11"/>
      <c r="D4" s="54" t="s">
        <v>55</v>
      </c>
    </row>
    <row r="5" spans="2:4" ht="16.5" customHeight="1" x14ac:dyDescent="0.25">
      <c r="B5" s="11"/>
      <c r="C5" s="11"/>
      <c r="D5" s="54" t="s">
        <v>56</v>
      </c>
    </row>
    <row r="6" spans="2:4" ht="16.5" customHeight="1" x14ac:dyDescent="0.25">
      <c r="B6" s="11"/>
      <c r="C6" s="11"/>
      <c r="D6" s="54" t="s">
        <v>57</v>
      </c>
    </row>
    <row r="7" spans="2:4" ht="16.5" customHeight="1" x14ac:dyDescent="0.25">
      <c r="B7" s="11"/>
      <c r="C7" s="11"/>
      <c r="D7" s="54" t="s">
        <v>58</v>
      </c>
    </row>
    <row r="8" spans="2:4" ht="16.5" customHeight="1" x14ac:dyDescent="0.25">
      <c r="B8" s="11"/>
      <c r="C8" s="11"/>
      <c r="D8" s="54" t="s">
        <v>59</v>
      </c>
    </row>
    <row r="9" spans="2:4" ht="16.5" customHeight="1" x14ac:dyDescent="0.25">
      <c r="B9" s="11"/>
      <c r="C9" s="11"/>
      <c r="D9" s="54" t="s">
        <v>60</v>
      </c>
    </row>
    <row r="10" spans="2:4" ht="16.5" customHeight="1" x14ac:dyDescent="0.25">
      <c r="B10" s="11"/>
      <c r="C10" s="11"/>
      <c r="D10" s="54" t="s">
        <v>61</v>
      </c>
    </row>
    <row r="11" spans="2:4" ht="16.5" customHeight="1" x14ac:dyDescent="0.25">
      <c r="B11" s="11"/>
      <c r="C11" s="11"/>
      <c r="D11" s="54"/>
    </row>
    <row r="12" spans="2:4" ht="17.25" customHeight="1" x14ac:dyDescent="0.25">
      <c r="C12" s="37"/>
      <c r="D12" s="53" t="s">
        <v>49</v>
      </c>
    </row>
    <row r="13" spans="2:4" ht="12.75" customHeight="1" x14ac:dyDescent="0.25">
      <c r="B13" s="37"/>
      <c r="C13" s="37"/>
      <c r="D13" s="54" t="s">
        <v>50</v>
      </c>
    </row>
    <row r="14" spans="2:4" ht="15" customHeight="1" x14ac:dyDescent="0.25">
      <c r="B14" s="37"/>
      <c r="C14" s="37"/>
      <c r="D14" s="54" t="s">
        <v>51</v>
      </c>
    </row>
    <row r="15" spans="2:4" ht="16.5" customHeight="1" x14ac:dyDescent="0.25">
      <c r="B15" s="11"/>
      <c r="C15" s="11"/>
      <c r="D15" s="54" t="s">
        <v>52</v>
      </c>
    </row>
    <row r="16" spans="2:4" ht="16.5" customHeight="1" x14ac:dyDescent="0.25">
      <c r="B16" s="11"/>
      <c r="C16" s="11"/>
      <c r="D16" s="54" t="s">
        <v>59</v>
      </c>
    </row>
    <row r="17" spans="1:10" ht="16.5" customHeight="1" x14ac:dyDescent="0.25">
      <c r="B17" s="11"/>
      <c r="C17" s="11"/>
      <c r="D17" s="54" t="s">
        <v>62</v>
      </c>
    </row>
    <row r="18" spans="1:10" ht="16.5" customHeight="1" x14ac:dyDescent="0.25">
      <c r="B18" s="11"/>
      <c r="C18" s="11"/>
      <c r="D18" s="38"/>
    </row>
    <row r="19" spans="1:10" ht="15.75" customHeight="1" x14ac:dyDescent="0.25"/>
    <row r="20" spans="1:10" ht="15.75" customHeight="1" x14ac:dyDescent="0.25">
      <c r="A20" s="44" t="s">
        <v>0</v>
      </c>
      <c r="B20" s="44"/>
      <c r="C20" s="44"/>
      <c r="D20" s="44"/>
    </row>
    <row r="21" spans="1:10" ht="17.25" customHeight="1" x14ac:dyDescent="0.25">
      <c r="A21" s="48" t="s">
        <v>44</v>
      </c>
      <c r="B21" s="48"/>
      <c r="C21" s="48"/>
      <c r="D21" s="48"/>
    </row>
    <row r="22" spans="1:10" ht="12.75" customHeight="1" x14ac:dyDescent="0.25">
      <c r="A22" s="45"/>
      <c r="B22" s="45"/>
      <c r="C22" s="45"/>
      <c r="D22" s="45"/>
    </row>
    <row r="23" spans="1:10" ht="18" customHeight="1" x14ac:dyDescent="0.25">
      <c r="A23" s="46" t="s">
        <v>1</v>
      </c>
      <c r="B23" s="47" t="s">
        <v>2</v>
      </c>
      <c r="C23" s="12" t="s">
        <v>3</v>
      </c>
      <c r="D23" s="13" t="s">
        <v>43</v>
      </c>
    </row>
    <row r="24" spans="1:10" ht="19.5" customHeight="1" x14ac:dyDescent="0.25">
      <c r="A24" s="46"/>
      <c r="B24" s="47"/>
      <c r="C24" s="12" t="s">
        <v>4</v>
      </c>
      <c r="D24" s="13" t="s">
        <v>4</v>
      </c>
    </row>
    <row r="25" spans="1:10" x14ac:dyDescent="0.25">
      <c r="A25" s="14"/>
      <c r="B25" s="15" t="s">
        <v>40</v>
      </c>
      <c r="C25" s="12"/>
      <c r="D25" s="16">
        <f>D27+D26</f>
        <v>5397640</v>
      </c>
      <c r="E25" s="5"/>
    </row>
    <row r="26" spans="1:10" x14ac:dyDescent="0.25">
      <c r="A26" s="14"/>
      <c r="B26" s="40" t="s">
        <v>48</v>
      </c>
      <c r="C26" s="12"/>
      <c r="D26" s="39">
        <v>80456</v>
      </c>
      <c r="E26" s="5"/>
    </row>
    <row r="27" spans="1:10" ht="31.5" customHeight="1" x14ac:dyDescent="0.25">
      <c r="A27" s="14"/>
      <c r="B27" s="17" t="s">
        <v>23</v>
      </c>
      <c r="C27" s="18" t="s">
        <v>6</v>
      </c>
      <c r="D27" s="16">
        <f>SUM(D28:D43)</f>
        <v>5317184</v>
      </c>
      <c r="E27" s="5"/>
    </row>
    <row r="28" spans="1:10" s="10" customFormat="1" ht="33.75" x14ac:dyDescent="0.4">
      <c r="A28" s="19">
        <v>4020201</v>
      </c>
      <c r="B28" s="20" t="s">
        <v>24</v>
      </c>
      <c r="C28" s="21">
        <v>25677</v>
      </c>
      <c r="D28" s="22">
        <v>37761</v>
      </c>
      <c r="E28" s="6"/>
      <c r="F28" s="7"/>
      <c r="G28" s="8"/>
      <c r="H28" s="9"/>
      <c r="I28" s="9"/>
      <c r="J28" s="9"/>
    </row>
    <row r="29" spans="1:10" s="10" customFormat="1" ht="33.75" hidden="1" x14ac:dyDescent="0.4">
      <c r="A29" s="19">
        <v>4020202</v>
      </c>
      <c r="B29" s="20" t="s">
        <v>25</v>
      </c>
      <c r="C29" s="21">
        <v>0</v>
      </c>
      <c r="D29" s="22">
        <v>0</v>
      </c>
      <c r="E29" s="6"/>
      <c r="F29" s="7"/>
      <c r="G29" s="8"/>
      <c r="H29" s="9"/>
      <c r="I29" s="9"/>
      <c r="J29" s="9"/>
    </row>
    <row r="30" spans="1:10" s="10" customFormat="1" ht="33.75" hidden="1" x14ac:dyDescent="0.4">
      <c r="A30" s="19">
        <v>4020203</v>
      </c>
      <c r="B30" s="20" t="s">
        <v>26</v>
      </c>
      <c r="C30" s="21">
        <v>0</v>
      </c>
      <c r="D30" s="22">
        <v>0</v>
      </c>
      <c r="E30" s="6"/>
      <c r="F30" s="7"/>
      <c r="G30" s="8"/>
      <c r="H30" s="9"/>
      <c r="I30" s="9"/>
      <c r="J30" s="9"/>
    </row>
    <row r="31" spans="1:10" s="10" customFormat="1" ht="33.75" x14ac:dyDescent="0.4">
      <c r="A31" s="19">
        <v>4020204</v>
      </c>
      <c r="B31" s="20" t="s">
        <v>27</v>
      </c>
      <c r="C31" s="21">
        <v>537276</v>
      </c>
      <c r="D31" s="22">
        <v>1472284</v>
      </c>
      <c r="E31" s="6"/>
      <c r="F31" s="7"/>
      <c r="G31" s="8"/>
      <c r="H31" s="9"/>
      <c r="I31" s="9"/>
      <c r="J31" s="9"/>
    </row>
    <row r="32" spans="1:10" s="10" customFormat="1" ht="33.75" x14ac:dyDescent="0.4">
      <c r="A32" s="19">
        <v>4020205</v>
      </c>
      <c r="B32" s="20" t="s">
        <v>28</v>
      </c>
      <c r="C32" s="21">
        <v>221066</v>
      </c>
      <c r="D32" s="22">
        <v>567197</v>
      </c>
      <c r="E32" s="6"/>
      <c r="F32" s="7"/>
      <c r="G32" s="8"/>
      <c r="H32" s="9"/>
      <c r="I32" s="9"/>
      <c r="J32" s="9"/>
    </row>
    <row r="33" spans="1:10" s="10" customFormat="1" ht="33.75" x14ac:dyDescent="0.4">
      <c r="A33" s="19">
        <v>4020206</v>
      </c>
      <c r="B33" s="20" t="s">
        <v>29</v>
      </c>
      <c r="C33" s="21">
        <v>362915</v>
      </c>
      <c r="D33" s="22">
        <v>1052779</v>
      </c>
      <c r="E33" s="6"/>
      <c r="F33" s="7"/>
      <c r="G33" s="8"/>
      <c r="H33" s="9"/>
      <c r="I33" s="9"/>
      <c r="J33" s="9"/>
    </row>
    <row r="34" spans="1:10" s="10" customFormat="1" ht="33.75" x14ac:dyDescent="0.4">
      <c r="A34" s="19">
        <v>4020207</v>
      </c>
      <c r="B34" s="20" t="s">
        <v>30</v>
      </c>
      <c r="C34" s="21">
        <v>186756</v>
      </c>
      <c r="D34" s="22">
        <v>177249</v>
      </c>
      <c r="E34" s="6"/>
      <c r="F34" s="7"/>
      <c r="G34" s="8"/>
      <c r="H34" s="9"/>
      <c r="I34" s="9"/>
      <c r="J34" s="9"/>
    </row>
    <row r="35" spans="1:10" s="10" customFormat="1" ht="53.25" hidden="1" customHeight="1" x14ac:dyDescent="0.4">
      <c r="A35" s="19">
        <v>4020208</v>
      </c>
      <c r="B35" s="20" t="s">
        <v>31</v>
      </c>
      <c r="C35" s="21">
        <v>0</v>
      </c>
      <c r="D35" s="22">
        <v>0</v>
      </c>
      <c r="E35" s="6"/>
      <c r="F35" s="7"/>
      <c r="G35" s="8"/>
      <c r="H35" s="9"/>
      <c r="I35" s="9"/>
      <c r="J35" s="9"/>
    </row>
    <row r="36" spans="1:10" s="10" customFormat="1" ht="33.75" x14ac:dyDescent="0.4">
      <c r="A36" s="19">
        <v>4020209</v>
      </c>
      <c r="B36" s="20" t="s">
        <v>32</v>
      </c>
      <c r="C36" s="21">
        <v>13912</v>
      </c>
      <c r="D36" s="22">
        <v>46747</v>
      </c>
      <c r="E36" s="6"/>
      <c r="F36" s="7"/>
      <c r="G36" s="8"/>
      <c r="H36" s="9"/>
      <c r="I36" s="9"/>
      <c r="J36" s="9"/>
    </row>
    <row r="37" spans="1:10" s="10" customFormat="1" ht="33.75" x14ac:dyDescent="0.4">
      <c r="A37" s="19">
        <v>4020210</v>
      </c>
      <c r="B37" s="20" t="s">
        <v>33</v>
      </c>
      <c r="C37" s="21">
        <v>455168</v>
      </c>
      <c r="D37" s="22">
        <v>1306470</v>
      </c>
      <c r="E37" s="6"/>
      <c r="F37" s="7"/>
      <c r="G37" s="8"/>
      <c r="H37" s="9"/>
      <c r="I37" s="9"/>
      <c r="J37" s="9"/>
    </row>
    <row r="38" spans="1:10" s="10" customFormat="1" ht="33.75" x14ac:dyDescent="0.4">
      <c r="A38" s="19">
        <v>4020211</v>
      </c>
      <c r="B38" s="20" t="s">
        <v>34</v>
      </c>
      <c r="C38" s="21">
        <v>4483</v>
      </c>
      <c r="D38" s="22">
        <v>27622</v>
      </c>
      <c r="E38" s="6"/>
      <c r="F38" s="7"/>
      <c r="G38" s="8"/>
      <c r="H38" s="9"/>
      <c r="I38" s="9"/>
      <c r="J38" s="9"/>
    </row>
    <row r="39" spans="1:10" s="10" customFormat="1" hidden="1" x14ac:dyDescent="0.4">
      <c r="A39" s="19">
        <v>4020212</v>
      </c>
      <c r="B39" s="20" t="s">
        <v>35</v>
      </c>
      <c r="C39" s="21">
        <v>0</v>
      </c>
      <c r="D39" s="22">
        <v>0</v>
      </c>
      <c r="E39" s="6"/>
      <c r="F39" s="7"/>
      <c r="G39" s="8"/>
      <c r="H39" s="9"/>
      <c r="I39" s="9"/>
      <c r="J39" s="9"/>
    </row>
    <row r="40" spans="1:10" s="10" customFormat="1" hidden="1" x14ac:dyDescent="0.4">
      <c r="A40" s="19">
        <v>4020213</v>
      </c>
      <c r="B40" s="20" t="s">
        <v>36</v>
      </c>
      <c r="C40" s="21">
        <v>0</v>
      </c>
      <c r="D40" s="22">
        <v>0</v>
      </c>
      <c r="E40" s="6"/>
      <c r="F40" s="7"/>
      <c r="G40" s="8"/>
      <c r="H40" s="9"/>
      <c r="I40" s="9"/>
      <c r="J40" s="9"/>
    </row>
    <row r="41" spans="1:10" s="10" customFormat="1" ht="33.75" x14ac:dyDescent="0.4">
      <c r="A41" s="19">
        <v>4020214</v>
      </c>
      <c r="B41" s="20" t="s">
        <v>37</v>
      </c>
      <c r="C41" s="21">
        <v>84558</v>
      </c>
      <c r="D41" s="22">
        <v>376725</v>
      </c>
      <c r="E41" s="6"/>
      <c r="F41" s="7"/>
      <c r="G41" s="8"/>
      <c r="H41" s="9"/>
      <c r="I41" s="9"/>
      <c r="J41" s="9"/>
    </row>
    <row r="42" spans="1:10" s="10" customFormat="1" ht="65.25" x14ac:dyDescent="0.4">
      <c r="A42" s="19">
        <v>4020215</v>
      </c>
      <c r="B42" s="20" t="s">
        <v>38</v>
      </c>
      <c r="C42" s="21">
        <v>19222</v>
      </c>
      <c r="D42" s="22">
        <v>49767</v>
      </c>
      <c r="E42" s="6"/>
      <c r="F42" s="7"/>
      <c r="G42" s="8"/>
      <c r="H42" s="9"/>
      <c r="I42" s="9"/>
      <c r="J42" s="9"/>
    </row>
    <row r="43" spans="1:10" s="10" customFormat="1" ht="28.5" customHeight="1" x14ac:dyDescent="0.4">
      <c r="A43" s="19">
        <v>4020216</v>
      </c>
      <c r="B43" s="20" t="s">
        <v>39</v>
      </c>
      <c r="C43" s="21">
        <v>69918</v>
      </c>
      <c r="D43" s="22">
        <v>202583</v>
      </c>
      <c r="E43" s="6"/>
      <c r="F43" s="7"/>
      <c r="G43" s="8"/>
      <c r="H43" s="9"/>
      <c r="I43" s="9"/>
      <c r="J43" s="9"/>
    </row>
    <row r="44" spans="1:10" ht="14.25" customHeight="1" x14ac:dyDescent="0.25">
      <c r="A44" s="14"/>
      <c r="B44" s="17"/>
      <c r="C44" s="18"/>
      <c r="D44" s="16"/>
      <c r="E44" s="5"/>
    </row>
    <row r="45" spans="1:10" ht="27" customHeight="1" x14ac:dyDescent="0.25">
      <c r="A45" s="46"/>
      <c r="B45" s="17" t="s">
        <v>5</v>
      </c>
      <c r="C45" s="18" t="s">
        <v>6</v>
      </c>
      <c r="D45" s="16">
        <f>D47+D53+D57+D58</f>
        <v>5397640</v>
      </c>
    </row>
    <row r="46" spans="1:10" x14ac:dyDescent="0.25">
      <c r="A46" s="46"/>
      <c r="B46" s="17" t="s">
        <v>7</v>
      </c>
      <c r="C46" s="18" t="e">
        <f>C47+C53+C57+#REF!</f>
        <v>#REF!</v>
      </c>
      <c r="D46" s="16">
        <f>D45</f>
        <v>5397640</v>
      </c>
    </row>
    <row r="47" spans="1:10" ht="48.75" customHeight="1" x14ac:dyDescent="0.25">
      <c r="A47" s="41" t="s">
        <v>8</v>
      </c>
      <c r="B47" s="23" t="s">
        <v>9</v>
      </c>
      <c r="C47" s="42" t="s">
        <v>10</v>
      </c>
      <c r="D47" s="43">
        <f>D49+D50+D51+D52</f>
        <v>1461084</v>
      </c>
    </row>
    <row r="48" spans="1:10" ht="24.75" customHeight="1" x14ac:dyDescent="0.25">
      <c r="A48" s="41"/>
      <c r="B48" s="23" t="s">
        <v>11</v>
      </c>
      <c r="C48" s="42"/>
      <c r="D48" s="43"/>
      <c r="E48" s="5"/>
      <c r="H48" s="5"/>
    </row>
    <row r="49" spans="1:5" ht="62.25" customHeight="1" x14ac:dyDescent="0.25">
      <c r="A49" s="41"/>
      <c r="B49" s="24" t="s">
        <v>12</v>
      </c>
      <c r="C49" s="12" t="s">
        <v>13</v>
      </c>
      <c r="D49" s="22">
        <v>30000</v>
      </c>
    </row>
    <row r="50" spans="1:5" ht="29.25" customHeight="1" x14ac:dyDescent="0.25">
      <c r="A50" s="41"/>
      <c r="B50" s="25" t="s">
        <v>45</v>
      </c>
      <c r="C50" s="12"/>
      <c r="D50" s="22">
        <v>1000000</v>
      </c>
    </row>
    <row r="51" spans="1:5" ht="38.25" customHeight="1" x14ac:dyDescent="0.25">
      <c r="A51" s="41"/>
      <c r="B51" s="25" t="s">
        <v>46</v>
      </c>
      <c r="C51" s="12"/>
      <c r="D51" s="26">
        <v>281084</v>
      </c>
      <c r="E51" s="5"/>
    </row>
    <row r="52" spans="1:5" ht="42.75" customHeight="1" x14ac:dyDescent="0.25">
      <c r="A52" s="41"/>
      <c r="B52" s="25" t="s">
        <v>53</v>
      </c>
      <c r="C52" s="12"/>
      <c r="D52" s="22">
        <v>150000</v>
      </c>
    </row>
    <row r="53" spans="1:5" ht="124.5" customHeight="1" x14ac:dyDescent="0.25">
      <c r="A53" s="49" t="s">
        <v>14</v>
      </c>
      <c r="B53" s="27" t="s">
        <v>47</v>
      </c>
      <c r="C53" s="28" t="e">
        <f>#REF!+#REF!+#REF!</f>
        <v>#REF!</v>
      </c>
      <c r="D53" s="16">
        <f>D54+D55+D56</f>
        <v>3312184</v>
      </c>
    </row>
    <row r="54" spans="1:5" ht="158.25" customHeight="1" x14ac:dyDescent="0.25">
      <c r="A54" s="49"/>
      <c r="B54" s="29" t="s">
        <v>41</v>
      </c>
      <c r="C54" s="30" t="s">
        <v>15</v>
      </c>
      <c r="D54" s="22">
        <v>2874158</v>
      </c>
      <c r="E54" s="5"/>
    </row>
    <row r="55" spans="1:5" ht="63" x14ac:dyDescent="0.25">
      <c r="A55" s="49"/>
      <c r="B55" s="31" t="s">
        <v>16</v>
      </c>
      <c r="C55" s="30" t="s">
        <v>17</v>
      </c>
      <c r="D55" s="22">
        <v>188026</v>
      </c>
    </row>
    <row r="56" spans="1:5" ht="24" customHeight="1" x14ac:dyDescent="0.25">
      <c r="A56" s="49"/>
      <c r="B56" s="32" t="s">
        <v>18</v>
      </c>
      <c r="C56" s="30" t="s">
        <v>19</v>
      </c>
      <c r="D56" s="22">
        <v>250000</v>
      </c>
    </row>
    <row r="57" spans="1:5" ht="69" customHeight="1" x14ac:dyDescent="0.25">
      <c r="A57" s="33" t="s">
        <v>20</v>
      </c>
      <c r="B57" s="27" t="s">
        <v>54</v>
      </c>
      <c r="C57" s="28" t="s">
        <v>21</v>
      </c>
      <c r="D57" s="34">
        <v>30000</v>
      </c>
    </row>
    <row r="58" spans="1:5" x14ac:dyDescent="0.25">
      <c r="A58" s="49" t="s">
        <v>22</v>
      </c>
      <c r="B58" s="50" t="s">
        <v>42</v>
      </c>
      <c r="C58" s="35"/>
      <c r="D58" s="51">
        <v>594372</v>
      </c>
    </row>
    <row r="59" spans="1:5" ht="5.25" customHeight="1" x14ac:dyDescent="0.25">
      <c r="A59" s="49"/>
      <c r="B59" s="50"/>
      <c r="C59" s="36"/>
      <c r="D59" s="51"/>
    </row>
    <row r="60" spans="1:5" x14ac:dyDescent="0.25">
      <c r="A60" s="4"/>
      <c r="B60" s="4"/>
      <c r="C60" s="4"/>
      <c r="D60" s="4"/>
    </row>
    <row r="61" spans="1:5" x14ac:dyDescent="0.25">
      <c r="A61" s="52"/>
      <c r="B61" s="52"/>
      <c r="C61" s="52"/>
      <c r="D61" s="52"/>
    </row>
  </sheetData>
  <mergeCells count="14">
    <mergeCell ref="A58:A59"/>
    <mergeCell ref="B58:B59"/>
    <mergeCell ref="D58:D59"/>
    <mergeCell ref="A61:D61"/>
    <mergeCell ref="A53:A56"/>
    <mergeCell ref="A47:A52"/>
    <mergeCell ref="C47:C48"/>
    <mergeCell ref="D47:D48"/>
    <mergeCell ref="A20:D20"/>
    <mergeCell ref="A22:D22"/>
    <mergeCell ref="A23:A24"/>
    <mergeCell ref="B23:B24"/>
    <mergeCell ref="A45:A46"/>
    <mergeCell ref="A21:D21"/>
  </mergeCells>
  <pageMargins left="0.70866141732283472" right="0.43307086614173229" top="0.39370078740157483" bottom="0.3937007874015748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на 2024</vt:lpstr>
      <vt:lpstr>'План на 2024'!Заголовки_для_печати</vt:lpstr>
      <vt:lpstr>'План на 2024'!Область_печати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2024-03-29T09:47:38Z</dcterms:modified>
</cp:coreProperties>
</file>