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Программа апрель" sheetId="4" r:id="rId1"/>
  </sheets>
  <definedNames>
    <definedName name="_xlnm.Print_Area" localSheetId="0">'Программа апрель'!$A$1:$C$58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1" i="4" l="1"/>
  <c r="C49" i="4" l="1"/>
  <c r="E49" i="4"/>
  <c r="H49" i="4" s="1"/>
  <c r="C24" i="4"/>
  <c r="C22" i="4" s="1"/>
  <c r="F49" i="4" l="1"/>
  <c r="C50" i="4"/>
  <c r="C44" i="4"/>
  <c r="C43" i="4" l="1"/>
  <c r="D44" i="4" s="1"/>
</calcChain>
</file>

<file path=xl/sharedStrings.xml><?xml version="1.0" encoding="utf-8"?>
<sst xmlns="http://schemas.openxmlformats.org/spreadsheetml/2006/main" count="62" uniqueCount="59">
  <si>
    <t>№ п/п</t>
  </si>
  <si>
    <t>Наименование мероприятий (статей)</t>
  </si>
  <si>
    <t>Сумма (руб.)</t>
  </si>
  <si>
    <t>Всего поступлений</t>
  </si>
  <si>
    <t xml:space="preserve">                                                               </t>
  </si>
  <si>
    <t>ДОХОДЫ</t>
  </si>
  <si>
    <t>Платежи за пользование водными ресурсами сверх установленных нормативов и лимитов</t>
  </si>
  <si>
    <t xml:space="preserve">Платежи за пользование недрами, в том числе для производства столовых и минеральных вод, сверх установленных лимитов  </t>
  </si>
  <si>
    <t>Платежи за пользование животным миром сверх установленных нормативов и лимитов</t>
  </si>
  <si>
    <t xml:space="preserve">Платежи за выбросы в атмосферу загрязняющих веществ стационарными источниками загрязнения  </t>
  </si>
  <si>
    <t>Платежи за выбросы в атмосферу загрязняющих веществ передвижными источниками загрязнения, уплачиваемые юридическими лицами</t>
  </si>
  <si>
    <t xml:space="preserve">Платежи за загрязнение водного бассейна сбросом производственных и коммунально-бытовых сточных вод  </t>
  </si>
  <si>
    <t xml:space="preserve">Платежи за загрязнение водного бассейна сбросом загрязняющих веществ поверхностным стоком  </t>
  </si>
  <si>
    <t xml:space="preserve">Платежи за нерациональное использование и использование  не по назначению всех видов природных ресурсов  </t>
  </si>
  <si>
    <t xml:space="preserve">Платежи за нерациональное использование и использование  не по назначению водных ресурсов питьевого назначения  </t>
  </si>
  <si>
    <t xml:space="preserve">Платежи за размещение отходов и другие виды вредного воздействия на окружающую природную среду  </t>
  </si>
  <si>
    <t xml:space="preserve">Штрафы и средства, уплачиваемые за ущерб, причиненный окружающей среде, взимаемые территориальными управлениями экологического контроля  </t>
  </si>
  <si>
    <t>Прочие поступления</t>
  </si>
  <si>
    <t>Отчисления от фиксированного сельскохозяйственного налога</t>
  </si>
  <si>
    <t>Платежи за выбросы в атмосферу загрязняющих веществ передвижными источниками загрязнения, уплачиваемые физическими лицами</t>
  </si>
  <si>
    <t>Платежи за выбросы в атмосферу загрязняющих веществ передвижными источниками загрязнения, уплачиваемые физическими лицами, осуществляющими предпринимательскую деятельность без образования юридического лица (индивидуальными предпринимателями)</t>
  </si>
  <si>
    <t xml:space="preserve">Платежи за размещение твердых бытовых отходов </t>
  </si>
  <si>
    <t>РАСХОДЫ</t>
  </si>
  <si>
    <t>Расходы по экологическому фонду</t>
  </si>
  <si>
    <t>1.</t>
  </si>
  <si>
    <t>Охрана окружающей среды от воздействия  отходов производства потребления и др., всего:</t>
  </si>
  <si>
    <t xml:space="preserve"> </t>
  </si>
  <si>
    <t xml:space="preserve"> в том числе:</t>
  </si>
  <si>
    <t>а) демеркуризация отработаных ртутьсодержащих ламп  бюджетных организаций,  уличного освещения  и  жилищного фонда (в т.ч. обезвреживание ртутьсодержащих термометров)</t>
  </si>
  <si>
    <t xml:space="preserve">б) мероприятия по предупреждению несанкционированных свалок и их ликвидация  </t>
  </si>
  <si>
    <t>в) мероприятия по предупреждению несанкционированных свалок и их ликвидация  (за счет платежа за размещения твердых бытовых отходов)</t>
  </si>
  <si>
    <t>г)проведение делаврационных обработок водоемов и акарицидных мероприятий (обработка от клещей и личинок комаров)</t>
  </si>
  <si>
    <t>2.</t>
  </si>
  <si>
    <t>3.</t>
  </si>
  <si>
    <t>Организация и ведение системы экологической информации и рекламы, пропаганда экологических знаний,  в том числе:</t>
  </si>
  <si>
    <t>4.</t>
  </si>
  <si>
    <t>Программа формирования и расходования средств территориального целевого бюджетного Экологического фонда города Тирасполь на 2025 год</t>
  </si>
  <si>
    <t>План на 2025 год</t>
  </si>
  <si>
    <t>Остатки по сост. на 01.01.2024</t>
  </si>
  <si>
    <t>Кредиторская задолженость по состоянию на 01.01.2025 г.</t>
  </si>
  <si>
    <t xml:space="preserve"> - мероприятия по борьбе с карантинными растениями.</t>
  </si>
  <si>
    <t>Сохранение  и развитие зеленых насаждений, улучшение санитарно-экологического состояния города, в том числе по 12 000 руб. на  избирательный округ по заявке депутата ТГСНД 
в том числе:</t>
  </si>
  <si>
    <t xml:space="preserve"> -  мероприятия по озеленению и уходу за зелеными насаждениями на территории населенного пункта и уходу за существующими рекреационными местами отдыха (приобретение, посадка зеленых насаждений, полив, прополка, покос, стрижка живой изгороди, формирование крон деревьев и кустарников и др.);</t>
  </si>
  <si>
    <t xml:space="preserve"> - спил деревьев, уход за зелеными насаждениями (спил, обрезка и формирование кроны деревьев, корчевка пней на территории города, в том числе на территориях соцкультбыта, находящихся в муниципальной собственности);</t>
  </si>
  <si>
    <t>Остатки по сост. на 01.01.2025</t>
  </si>
  <si>
    <t xml:space="preserve">к Решению Тираспольского городского </t>
  </si>
  <si>
    <t xml:space="preserve">Совета народных депутатов </t>
  </si>
  <si>
    <t>№ 3 от 13  февраля 2025 год</t>
  </si>
  <si>
    <t>Приложение № 10</t>
  </si>
  <si>
    <t>финансовая поддержка по экологическому воспитанию детей МОУ ДО "Экологический центр учащихся" и молодежи, в т.ч. приобретение оргтехники, приобретение инвентаря для проведения экологических мероприятий (субботников)</t>
  </si>
  <si>
    <t xml:space="preserve">"О внесении изменений и дополнений в </t>
  </si>
  <si>
    <t>Решение Тираспольского городского</t>
  </si>
  <si>
    <t xml:space="preserve">Совета народных депутатов № 3 </t>
  </si>
  <si>
    <t>«Об утверждении местного бюджета</t>
  </si>
  <si>
    <t xml:space="preserve">города Тирасполь на 2025 год», принятое </t>
  </si>
  <si>
    <t>на 19-ой сессии 26 созыва 13 февраля 2025 года"</t>
  </si>
  <si>
    <t>города Тирасполь на 2025 год»</t>
  </si>
  <si>
    <t>Приложение №9</t>
  </si>
  <si>
    <t>№ 58 от 22 мая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</si>
</sst>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_р_._-;\-* #,##0_р_._-;_-* &quot;-&quot;_р_._-;_-@_-"/>
    <numFmt numFmtId="165" formatCode="_-* #,##0.00_-;\-* #,##0.00_-;_-* &quot;-&quot;??_-;_-@_-"/>
    <numFmt numFmtId="166" formatCode="_-* #,##0_р_._-;\-* #,##0_р_._-;_-* &quot;-&quot;??_р_.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6"/>
      <name val="Times New Roman"/>
      <family val="1"/>
      <charset val="204"/>
    </font>
    <font>
      <sz val="24"/>
      <name val="Times New Roman"/>
      <family val="1"/>
      <charset val="204"/>
    </font>
    <font>
      <sz val="22"/>
      <name val="Times New Roman"/>
      <family val="1"/>
      <charset val="204"/>
    </font>
    <font>
      <sz val="22"/>
      <color theme="1"/>
      <name val="Times New Roman"/>
      <family val="1"/>
      <charset val="204"/>
    </font>
    <font>
      <i/>
      <sz val="22"/>
      <color theme="1"/>
      <name val="Times New Roman"/>
      <family val="1"/>
      <charset val="204"/>
    </font>
    <font>
      <sz val="3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3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164" fontId="5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166" fontId="5" fillId="0" borderId="0" xfId="0" applyNumberFormat="1" applyFont="1"/>
    <xf numFmtId="0" fontId="5" fillId="0" borderId="0" xfId="0" applyFont="1"/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/>
    <xf numFmtId="3" fontId="9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 applyAlignment="1"/>
    <xf numFmtId="0" fontId="8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3" fontId="8" fillId="0" borderId="2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top"/>
    </xf>
    <xf numFmtId="3" fontId="9" fillId="0" borderId="2" xfId="1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left" vertical="center" wrapText="1"/>
    </xf>
    <xf numFmtId="3" fontId="8" fillId="2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wrapText="1"/>
    </xf>
    <xf numFmtId="0" fontId="8" fillId="0" borderId="2" xfId="0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center" vertical="center"/>
    </xf>
    <xf numFmtId="3" fontId="12" fillId="0" borderId="4" xfId="0" applyNumberFormat="1" applyFont="1" applyBorder="1" applyAlignment="1">
      <alignment horizontal="center" vertical="center"/>
    </xf>
    <xf numFmtId="0" fontId="12" fillId="2" borderId="3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abSelected="1" view="pageBreakPreview" zoomScale="85" zoomScaleNormal="30" zoomScaleSheetLayoutView="85" workbookViewId="0">
      <selection activeCell="E14" sqref="E14"/>
    </sheetView>
  </sheetViews>
  <sheetFormatPr defaultColWidth="9.140625" defaultRowHeight="33" x14ac:dyDescent="0.25"/>
  <cols>
    <col min="1" max="1" width="12.7109375" style="1" customWidth="1"/>
    <col min="2" max="2" width="75.28515625" style="2" customWidth="1"/>
    <col min="3" max="3" width="16.85546875" style="1" customWidth="1"/>
    <col min="4" max="4" width="31.85546875" style="3" customWidth="1"/>
    <col min="5" max="5" width="30" style="3" customWidth="1"/>
    <col min="6" max="6" width="14.28515625" style="3" bestFit="1" customWidth="1"/>
    <col min="7" max="7" width="25.140625" style="3" bestFit="1" customWidth="1"/>
    <col min="8" max="8" width="30.140625" style="3" bestFit="1" customWidth="1"/>
    <col min="9" max="9" width="28.42578125" style="3" bestFit="1" customWidth="1"/>
    <col min="10" max="16384" width="9.140625" style="3"/>
  </cols>
  <sheetData>
    <row r="1" spans="2:11" s="14" customFormat="1" ht="15.75" x14ac:dyDescent="0.25">
      <c r="B1" s="13"/>
      <c r="C1" s="36" t="s">
        <v>57</v>
      </c>
      <c r="D1" s="13"/>
      <c r="E1" s="12"/>
      <c r="F1" s="13"/>
      <c r="G1" s="13"/>
      <c r="H1" s="13"/>
      <c r="I1" s="13"/>
      <c r="J1" s="13"/>
      <c r="K1" s="12"/>
    </row>
    <row r="2" spans="2:11" s="14" customFormat="1" ht="15.75" x14ac:dyDescent="0.25">
      <c r="B2" s="16"/>
      <c r="C2" s="35" t="s">
        <v>45</v>
      </c>
      <c r="D2" s="16"/>
      <c r="E2" s="15"/>
      <c r="F2" s="16"/>
      <c r="G2" s="16"/>
      <c r="H2" s="16"/>
      <c r="I2" s="16"/>
      <c r="J2" s="16"/>
      <c r="K2" s="15"/>
    </row>
    <row r="3" spans="2:11" s="14" customFormat="1" ht="15.75" x14ac:dyDescent="0.25">
      <c r="B3" s="16"/>
      <c r="C3" s="35" t="s">
        <v>46</v>
      </c>
      <c r="D3" s="16"/>
      <c r="E3" s="15"/>
      <c r="F3" s="16"/>
      <c r="G3" s="16"/>
      <c r="H3" s="16"/>
      <c r="I3" s="16"/>
      <c r="J3" s="16"/>
      <c r="K3" s="15"/>
    </row>
    <row r="4" spans="2:11" s="14" customFormat="1" ht="15.75" x14ac:dyDescent="0.25">
      <c r="B4" s="16"/>
      <c r="C4" s="35" t="s">
        <v>58</v>
      </c>
      <c r="D4" s="16"/>
      <c r="E4" s="15"/>
      <c r="F4" s="16"/>
      <c r="G4" s="16"/>
      <c r="H4" s="16"/>
      <c r="I4" s="16"/>
      <c r="J4" s="16"/>
      <c r="K4" s="15"/>
    </row>
    <row r="5" spans="2:11" s="14" customFormat="1" ht="15.75" x14ac:dyDescent="0.25">
      <c r="B5" s="15"/>
      <c r="C5" s="35" t="s">
        <v>50</v>
      </c>
      <c r="D5" s="16"/>
      <c r="E5" s="15"/>
      <c r="F5" s="16"/>
      <c r="G5" s="16"/>
      <c r="H5" s="16"/>
      <c r="I5" s="16"/>
      <c r="J5" s="16"/>
      <c r="K5" s="15"/>
    </row>
    <row r="6" spans="2:11" s="14" customFormat="1" ht="15.75" x14ac:dyDescent="0.25">
      <c r="B6" s="15"/>
      <c r="C6" s="35" t="s">
        <v>51</v>
      </c>
      <c r="D6" s="16"/>
      <c r="E6" s="15"/>
      <c r="F6" s="16"/>
      <c r="G6" s="16"/>
      <c r="H6" s="16"/>
      <c r="I6" s="16"/>
      <c r="J6" s="16"/>
      <c r="K6" s="15"/>
    </row>
    <row r="7" spans="2:11" s="14" customFormat="1" ht="15.75" x14ac:dyDescent="0.25">
      <c r="B7" s="15"/>
      <c r="C7" s="35" t="s">
        <v>52</v>
      </c>
      <c r="D7" s="16"/>
      <c r="E7" s="15"/>
      <c r="F7" s="16"/>
      <c r="G7" s="16"/>
      <c r="H7" s="16"/>
      <c r="I7" s="16"/>
      <c r="J7" s="16"/>
      <c r="K7" s="15"/>
    </row>
    <row r="8" spans="2:11" s="14" customFormat="1" ht="15.75" x14ac:dyDescent="0.25">
      <c r="B8" s="15"/>
      <c r="C8" s="35" t="s">
        <v>53</v>
      </c>
      <c r="D8" s="16"/>
      <c r="E8" s="15"/>
      <c r="F8" s="16"/>
      <c r="G8" s="16"/>
      <c r="H8" s="16"/>
      <c r="I8" s="16"/>
      <c r="J8" s="16"/>
      <c r="K8" s="15"/>
    </row>
    <row r="9" spans="2:11" s="14" customFormat="1" ht="15.75" x14ac:dyDescent="0.25">
      <c r="B9" s="15"/>
      <c r="C9" s="35" t="s">
        <v>54</v>
      </c>
      <c r="D9" s="16"/>
      <c r="E9" s="15"/>
      <c r="F9" s="16"/>
      <c r="G9" s="16"/>
      <c r="H9" s="16"/>
      <c r="I9" s="16"/>
      <c r="J9" s="16"/>
      <c r="K9" s="15"/>
    </row>
    <row r="10" spans="2:11" s="14" customFormat="1" ht="15.75" x14ac:dyDescent="0.25">
      <c r="B10" s="15"/>
      <c r="C10" s="35" t="s">
        <v>55</v>
      </c>
      <c r="D10" s="16"/>
      <c r="E10" s="15"/>
      <c r="F10" s="16"/>
      <c r="G10" s="16"/>
      <c r="H10" s="16"/>
      <c r="I10" s="16"/>
      <c r="J10" s="16"/>
      <c r="K10" s="15"/>
    </row>
    <row r="11" spans="2:11" s="14" customFormat="1" ht="15.75" x14ac:dyDescent="0.25">
      <c r="B11" s="15"/>
      <c r="C11" s="35"/>
      <c r="D11" s="16"/>
      <c r="E11" s="15"/>
      <c r="F11" s="16"/>
      <c r="G11" s="16"/>
      <c r="H11" s="16"/>
      <c r="I11" s="16"/>
      <c r="J11" s="16"/>
      <c r="K11" s="15"/>
    </row>
    <row r="12" spans="2:11" s="14" customFormat="1" ht="15.75" x14ac:dyDescent="0.25">
      <c r="B12" s="13"/>
      <c r="C12" s="36" t="s">
        <v>48</v>
      </c>
      <c r="D12" s="13"/>
      <c r="E12" s="12"/>
      <c r="F12" s="13"/>
      <c r="G12" s="13"/>
      <c r="H12" s="13"/>
      <c r="I12" s="13"/>
      <c r="J12" s="13"/>
      <c r="K12" s="12"/>
    </row>
    <row r="13" spans="2:11" s="14" customFormat="1" ht="15.75" x14ac:dyDescent="0.25">
      <c r="B13" s="16"/>
      <c r="C13" s="35" t="s">
        <v>45</v>
      </c>
      <c r="D13" s="16"/>
      <c r="E13" s="15"/>
      <c r="F13" s="16"/>
      <c r="G13" s="16"/>
      <c r="H13" s="16"/>
      <c r="I13" s="16"/>
      <c r="J13" s="16"/>
      <c r="K13" s="15"/>
    </row>
    <row r="14" spans="2:11" s="14" customFormat="1" ht="15.75" x14ac:dyDescent="0.25">
      <c r="B14" s="16"/>
      <c r="C14" s="35" t="s">
        <v>46</v>
      </c>
      <c r="D14" s="16"/>
      <c r="E14" s="15"/>
      <c r="F14" s="16"/>
      <c r="G14" s="16"/>
      <c r="H14" s="16"/>
      <c r="I14" s="16"/>
      <c r="J14" s="16"/>
      <c r="K14" s="15"/>
    </row>
    <row r="15" spans="2:11" s="14" customFormat="1" ht="15.75" x14ac:dyDescent="0.25">
      <c r="B15" s="15"/>
      <c r="C15" s="35" t="s">
        <v>47</v>
      </c>
      <c r="D15" s="16"/>
      <c r="E15" s="15"/>
      <c r="F15" s="16"/>
      <c r="G15" s="16"/>
      <c r="H15" s="16"/>
      <c r="I15" s="16"/>
      <c r="J15" s="16"/>
      <c r="K15" s="15"/>
    </row>
    <row r="16" spans="2:11" s="14" customFormat="1" ht="15.75" x14ac:dyDescent="0.25">
      <c r="B16" s="15"/>
      <c r="C16" s="35" t="s">
        <v>53</v>
      </c>
      <c r="D16" s="16"/>
      <c r="E16" s="15"/>
      <c r="F16" s="16"/>
      <c r="G16" s="16"/>
      <c r="H16" s="16"/>
      <c r="I16" s="16"/>
      <c r="J16" s="16"/>
      <c r="K16" s="15"/>
    </row>
    <row r="17" spans="1:11" s="14" customFormat="1" ht="15.75" x14ac:dyDescent="0.25">
      <c r="B17" s="16"/>
      <c r="C17" s="35" t="s">
        <v>56</v>
      </c>
      <c r="D17" s="16"/>
      <c r="E17" s="15"/>
      <c r="F17" s="16"/>
      <c r="G17" s="16"/>
      <c r="H17" s="16"/>
      <c r="I17" s="16"/>
      <c r="J17" s="16"/>
      <c r="K17" s="15"/>
    </row>
    <row r="18" spans="1:11" s="14" customFormat="1" ht="15.75" x14ac:dyDescent="0.25">
      <c r="B18" s="16"/>
      <c r="C18" s="35"/>
      <c r="D18" s="16"/>
      <c r="E18" s="15"/>
      <c r="F18" s="16"/>
      <c r="G18" s="16"/>
      <c r="H18" s="16"/>
      <c r="I18" s="16"/>
      <c r="J18" s="16"/>
      <c r="K18" s="15"/>
    </row>
    <row r="19" spans="1:11" s="4" customFormat="1" ht="45.75" customHeight="1" x14ac:dyDescent="0.25">
      <c r="A19" s="37" t="s">
        <v>36</v>
      </c>
      <c r="B19" s="37"/>
      <c r="C19" s="37"/>
    </row>
    <row r="20" spans="1:11" s="4" customFormat="1" ht="30" customHeight="1" x14ac:dyDescent="0.25">
      <c r="A20" s="38" t="s">
        <v>0</v>
      </c>
      <c r="B20" s="38" t="s">
        <v>1</v>
      </c>
      <c r="C20" s="17" t="s">
        <v>37</v>
      </c>
    </row>
    <row r="21" spans="1:11" s="4" customFormat="1" ht="24" customHeight="1" x14ac:dyDescent="0.25">
      <c r="A21" s="38"/>
      <c r="B21" s="38"/>
      <c r="C21" s="17" t="s">
        <v>2</v>
      </c>
    </row>
    <row r="22" spans="1:11" s="4" customFormat="1" ht="18.75" customHeight="1" x14ac:dyDescent="0.25">
      <c r="A22" s="18"/>
      <c r="B22" s="33" t="s">
        <v>3</v>
      </c>
      <c r="C22" s="19">
        <f>C24+C23</f>
        <v>5417588</v>
      </c>
      <c r="D22" s="5"/>
      <c r="E22" s="4" t="s">
        <v>4</v>
      </c>
    </row>
    <row r="23" spans="1:11" s="4" customFormat="1" ht="21" customHeight="1" x14ac:dyDescent="0.25">
      <c r="A23" s="18"/>
      <c r="B23" s="34" t="s">
        <v>44</v>
      </c>
      <c r="C23" s="19">
        <v>6240</v>
      </c>
      <c r="D23" s="5"/>
    </row>
    <row r="24" spans="1:11" s="7" customFormat="1" ht="18" customHeight="1" x14ac:dyDescent="0.25">
      <c r="A24" s="18"/>
      <c r="B24" s="20" t="s">
        <v>5</v>
      </c>
      <c r="C24" s="24">
        <f>SUM(C25:C40)</f>
        <v>5411348</v>
      </c>
    </row>
    <row r="25" spans="1:11" s="11" customFormat="1" ht="37.5" customHeight="1" x14ac:dyDescent="0.4">
      <c r="A25" s="21">
        <v>4020201</v>
      </c>
      <c r="B25" s="22" t="s">
        <v>6</v>
      </c>
      <c r="C25" s="25">
        <v>38882</v>
      </c>
      <c r="D25" s="8"/>
      <c r="E25" s="9"/>
      <c r="F25" s="10"/>
      <c r="G25" s="10"/>
      <c r="H25" s="10"/>
    </row>
    <row r="26" spans="1:11" s="11" customFormat="1" ht="33.75" hidden="1" x14ac:dyDescent="0.4">
      <c r="A26" s="21">
        <v>4020202</v>
      </c>
      <c r="B26" s="22" t="s">
        <v>7</v>
      </c>
      <c r="C26" s="25"/>
      <c r="D26" s="8"/>
      <c r="E26" s="9"/>
      <c r="F26" s="10"/>
      <c r="G26" s="10"/>
      <c r="H26" s="10"/>
    </row>
    <row r="27" spans="1:11" s="11" customFormat="1" ht="33.75" hidden="1" x14ac:dyDescent="0.4">
      <c r="A27" s="21">
        <v>4020203</v>
      </c>
      <c r="B27" s="22" t="s">
        <v>8</v>
      </c>
      <c r="C27" s="25"/>
      <c r="D27" s="8"/>
      <c r="E27" s="9"/>
      <c r="F27" s="10"/>
      <c r="G27" s="10"/>
      <c r="H27" s="10"/>
    </row>
    <row r="28" spans="1:11" s="11" customFormat="1" ht="34.5" customHeight="1" x14ac:dyDescent="0.4">
      <c r="A28" s="21">
        <v>4020204</v>
      </c>
      <c r="B28" s="22" t="s">
        <v>9</v>
      </c>
      <c r="C28" s="25">
        <v>1521184</v>
      </c>
      <c r="D28" s="8"/>
      <c r="E28" s="9"/>
      <c r="F28" s="10"/>
      <c r="G28" s="10"/>
      <c r="H28" s="10"/>
    </row>
    <row r="29" spans="1:11" s="11" customFormat="1" ht="40.5" customHeight="1" x14ac:dyDescent="0.4">
      <c r="A29" s="21">
        <v>4020205</v>
      </c>
      <c r="B29" s="22" t="s">
        <v>10</v>
      </c>
      <c r="C29" s="25">
        <v>584052</v>
      </c>
      <c r="D29" s="8"/>
      <c r="E29" s="9"/>
      <c r="F29" s="10"/>
      <c r="G29" s="10"/>
      <c r="H29" s="10"/>
    </row>
    <row r="30" spans="1:11" s="11" customFormat="1" ht="33.75" x14ac:dyDescent="0.4">
      <c r="A30" s="21">
        <v>4020206</v>
      </c>
      <c r="B30" s="22" t="s">
        <v>11</v>
      </c>
      <c r="C30" s="25">
        <v>871358</v>
      </c>
      <c r="D30" s="8"/>
      <c r="E30" s="9"/>
      <c r="F30" s="10"/>
      <c r="G30" s="10"/>
      <c r="H30" s="10"/>
    </row>
    <row r="31" spans="1:11" s="11" customFormat="1" ht="37.5" customHeight="1" x14ac:dyDescent="0.4">
      <c r="A31" s="21">
        <v>4020207</v>
      </c>
      <c r="B31" s="22" t="s">
        <v>12</v>
      </c>
      <c r="C31" s="25">
        <v>244883</v>
      </c>
      <c r="D31" s="8"/>
      <c r="E31" s="9"/>
      <c r="F31" s="10"/>
      <c r="G31" s="10"/>
      <c r="H31" s="10"/>
    </row>
    <row r="32" spans="1:11" s="11" customFormat="1" ht="0.75" hidden="1" customHeight="1" x14ac:dyDescent="0.4">
      <c r="A32" s="21">
        <v>4020208</v>
      </c>
      <c r="B32" s="22" t="s">
        <v>13</v>
      </c>
      <c r="C32" s="25"/>
      <c r="D32" s="8"/>
      <c r="E32" s="9"/>
      <c r="F32" s="10"/>
      <c r="G32" s="10"/>
      <c r="H32" s="10"/>
    </row>
    <row r="33" spans="1:8" s="11" customFormat="1" ht="38.25" customHeight="1" x14ac:dyDescent="0.4">
      <c r="A33" s="21">
        <v>4020209</v>
      </c>
      <c r="B33" s="22" t="s">
        <v>14</v>
      </c>
      <c r="C33" s="25">
        <v>48786</v>
      </c>
      <c r="D33" s="8"/>
      <c r="E33" s="9"/>
      <c r="F33" s="10"/>
      <c r="G33" s="10"/>
      <c r="H33" s="10"/>
    </row>
    <row r="34" spans="1:8" s="11" customFormat="1" ht="35.25" customHeight="1" x14ac:dyDescent="0.4">
      <c r="A34" s="21">
        <v>4020210</v>
      </c>
      <c r="B34" s="22" t="s">
        <v>15</v>
      </c>
      <c r="C34" s="25">
        <v>1406258</v>
      </c>
      <c r="D34" s="8"/>
      <c r="E34" s="9"/>
      <c r="F34" s="10"/>
      <c r="G34" s="10"/>
      <c r="H34" s="10"/>
    </row>
    <row r="35" spans="1:8" s="11" customFormat="1" ht="54.75" customHeight="1" x14ac:dyDescent="0.4">
      <c r="A35" s="21">
        <v>4020211</v>
      </c>
      <c r="B35" s="22" t="s">
        <v>16</v>
      </c>
      <c r="C35" s="25">
        <v>5719</v>
      </c>
      <c r="D35" s="8"/>
      <c r="E35" s="9"/>
      <c r="F35" s="10"/>
      <c r="G35" s="10"/>
      <c r="H35" s="10"/>
    </row>
    <row r="36" spans="1:8" s="11" customFormat="1" ht="27.75" hidden="1" x14ac:dyDescent="0.4">
      <c r="A36" s="21">
        <v>4020212</v>
      </c>
      <c r="B36" s="22" t="s">
        <v>17</v>
      </c>
      <c r="C36" s="25"/>
      <c r="D36" s="8"/>
      <c r="E36" s="9"/>
      <c r="F36" s="10"/>
      <c r="G36" s="10"/>
      <c r="H36" s="10"/>
    </row>
    <row r="37" spans="1:8" s="11" customFormat="1" ht="13.5" hidden="1" customHeight="1" x14ac:dyDescent="0.4">
      <c r="A37" s="21">
        <v>4020213</v>
      </c>
      <c r="B37" s="22" t="s">
        <v>18</v>
      </c>
      <c r="C37" s="25"/>
      <c r="D37" s="8"/>
      <c r="E37" s="9"/>
      <c r="F37" s="10"/>
      <c r="G37" s="10"/>
      <c r="H37" s="10"/>
    </row>
    <row r="38" spans="1:8" s="11" customFormat="1" ht="35.25" customHeight="1" x14ac:dyDescent="0.4">
      <c r="A38" s="21">
        <v>4020214</v>
      </c>
      <c r="B38" s="22" t="s">
        <v>19</v>
      </c>
      <c r="C38" s="25">
        <v>424120</v>
      </c>
      <c r="D38" s="8"/>
      <c r="E38" s="9"/>
      <c r="F38" s="10"/>
      <c r="G38" s="10"/>
      <c r="H38" s="10"/>
    </row>
    <row r="39" spans="1:8" s="11" customFormat="1" ht="67.5" customHeight="1" x14ac:dyDescent="0.4">
      <c r="A39" s="21">
        <v>4020215</v>
      </c>
      <c r="B39" s="22" t="s">
        <v>20</v>
      </c>
      <c r="C39" s="25">
        <v>42575</v>
      </c>
      <c r="D39" s="8"/>
      <c r="E39" s="9"/>
      <c r="F39" s="10"/>
      <c r="G39" s="10"/>
      <c r="H39" s="10"/>
    </row>
    <row r="40" spans="1:8" s="11" customFormat="1" ht="27.75" customHeight="1" x14ac:dyDescent="0.4">
      <c r="A40" s="21">
        <v>4020216</v>
      </c>
      <c r="B40" s="22" t="s">
        <v>21</v>
      </c>
      <c r="C40" s="25">
        <v>223531</v>
      </c>
      <c r="D40" s="8"/>
      <c r="E40" s="9"/>
      <c r="F40" s="10"/>
      <c r="G40" s="10"/>
      <c r="H40" s="10"/>
    </row>
    <row r="41" spans="1:8" s="4" customFormat="1" ht="26.25" customHeight="1" x14ac:dyDescent="0.25">
      <c r="A41" s="39"/>
      <c r="B41" s="20" t="s">
        <v>22</v>
      </c>
      <c r="C41" s="19">
        <v>5417588</v>
      </c>
    </row>
    <row r="42" spans="1:8" s="4" customFormat="1" ht="30.75" hidden="1" x14ac:dyDescent="0.25">
      <c r="A42" s="40"/>
      <c r="B42" s="20" t="s">
        <v>38</v>
      </c>
      <c r="C42" s="19"/>
    </row>
    <row r="43" spans="1:8" s="4" customFormat="1" ht="25.5" customHeight="1" x14ac:dyDescent="0.25">
      <c r="A43" s="41"/>
      <c r="B43" s="20" t="s">
        <v>23</v>
      </c>
      <c r="C43" s="19">
        <f>C44+C50+C54+C56</f>
        <v>5417588</v>
      </c>
    </row>
    <row r="44" spans="1:8" s="4" customFormat="1" ht="31.5" x14ac:dyDescent="0.25">
      <c r="A44" s="42" t="s">
        <v>24</v>
      </c>
      <c r="B44" s="26" t="s">
        <v>25</v>
      </c>
      <c r="C44" s="44">
        <f>C46+C47+C48+C49</f>
        <v>1427855</v>
      </c>
      <c r="D44" s="5">
        <f>C41-C43</f>
        <v>0</v>
      </c>
      <c r="E44" s="4" t="s">
        <v>26</v>
      </c>
    </row>
    <row r="45" spans="1:8" s="4" customFormat="1" ht="19.5" customHeight="1" x14ac:dyDescent="0.25">
      <c r="A45" s="43"/>
      <c r="B45" s="26" t="s">
        <v>27</v>
      </c>
      <c r="C45" s="45"/>
      <c r="D45" s="5"/>
      <c r="G45" s="5"/>
    </row>
    <row r="46" spans="1:8" s="4" customFormat="1" ht="54" customHeight="1" x14ac:dyDescent="0.25">
      <c r="A46" s="43"/>
      <c r="B46" s="27" t="s">
        <v>28</v>
      </c>
      <c r="C46" s="23">
        <v>30000</v>
      </c>
    </row>
    <row r="47" spans="1:8" s="4" customFormat="1" ht="31.5" x14ac:dyDescent="0.25">
      <c r="A47" s="43"/>
      <c r="B47" s="28" t="s">
        <v>29</v>
      </c>
      <c r="C47" s="23">
        <v>1000000</v>
      </c>
    </row>
    <row r="48" spans="1:8" s="4" customFormat="1" ht="31.5" x14ac:dyDescent="0.25">
      <c r="A48" s="43"/>
      <c r="B48" s="28" t="s">
        <v>30</v>
      </c>
      <c r="C48" s="29">
        <v>223531</v>
      </c>
      <c r="D48" s="5"/>
      <c r="E48" s="5"/>
      <c r="H48" s="5"/>
    </row>
    <row r="49" spans="1:8" s="4" customFormat="1" ht="31.5" x14ac:dyDescent="0.25">
      <c r="A49" s="43"/>
      <c r="B49" s="28" t="s">
        <v>31</v>
      </c>
      <c r="C49" s="23">
        <f>150000+6240+18084</f>
        <v>174324</v>
      </c>
      <c r="D49" s="5"/>
      <c r="E49" s="5">
        <f>174324</f>
        <v>174324</v>
      </c>
      <c r="F49" s="5">
        <f>E49-C49</f>
        <v>0</v>
      </c>
      <c r="H49" s="5">
        <f>E49-150000</f>
        <v>24324</v>
      </c>
    </row>
    <row r="50" spans="1:8" s="4" customFormat="1" ht="75" customHeight="1" x14ac:dyDescent="0.25">
      <c r="A50" s="48" t="s">
        <v>32</v>
      </c>
      <c r="B50" s="30" t="s">
        <v>41</v>
      </c>
      <c r="C50" s="19">
        <f>C51+C53+C52</f>
        <v>3722719</v>
      </c>
    </row>
    <row r="51" spans="1:8" s="4" customFormat="1" ht="87.75" customHeight="1" x14ac:dyDescent="0.25">
      <c r="A51" s="49"/>
      <c r="B51" s="31" t="s">
        <v>42</v>
      </c>
      <c r="C51" s="23">
        <f>2334545+1406258-250000-1500000-18084+500000</f>
        <v>2472719</v>
      </c>
      <c r="D51" s="5"/>
    </row>
    <row r="52" spans="1:8" s="4" customFormat="1" ht="67.5" customHeight="1" x14ac:dyDescent="0.25">
      <c r="A52" s="49"/>
      <c r="B52" s="31" t="s">
        <v>43</v>
      </c>
      <c r="C52" s="23">
        <v>1000000</v>
      </c>
      <c r="D52" s="5"/>
    </row>
    <row r="53" spans="1:8" s="4" customFormat="1" ht="31.5" customHeight="1" x14ac:dyDescent="0.25">
      <c r="A53" s="50"/>
      <c r="B53" s="32" t="s">
        <v>40</v>
      </c>
      <c r="C53" s="23">
        <v>250000</v>
      </c>
    </row>
    <row r="54" spans="1:8" s="4" customFormat="1" ht="37.5" customHeight="1" x14ac:dyDescent="0.25">
      <c r="A54" s="51" t="s">
        <v>33</v>
      </c>
      <c r="B54" s="30" t="s">
        <v>34</v>
      </c>
      <c r="C54" s="53">
        <v>30000</v>
      </c>
    </row>
    <row r="55" spans="1:8" s="4" customFormat="1" ht="72.75" customHeight="1" x14ac:dyDescent="0.25">
      <c r="A55" s="52"/>
      <c r="B55" s="30" t="s">
        <v>49</v>
      </c>
      <c r="C55" s="54"/>
    </row>
    <row r="56" spans="1:8" s="4" customFormat="1" ht="30.75" x14ac:dyDescent="0.25">
      <c r="A56" s="51" t="s">
        <v>35</v>
      </c>
      <c r="B56" s="55" t="s">
        <v>39</v>
      </c>
      <c r="C56" s="53">
        <v>237014</v>
      </c>
    </row>
    <row r="57" spans="1:8" s="4" customFormat="1" ht="21.75" customHeight="1" x14ac:dyDescent="0.25">
      <c r="A57" s="52"/>
      <c r="B57" s="56"/>
      <c r="C57" s="54"/>
    </row>
    <row r="58" spans="1:8" s="4" customFormat="1" ht="30.75" hidden="1" x14ac:dyDescent="0.25">
      <c r="A58" s="46"/>
      <c r="B58" s="46"/>
      <c r="C58" s="46"/>
    </row>
    <row r="59" spans="1:8" s="4" customFormat="1" ht="30.75" x14ac:dyDescent="0.25">
      <c r="A59" s="6"/>
      <c r="B59" s="6"/>
      <c r="C59" s="6"/>
    </row>
    <row r="60" spans="1:8" s="4" customFormat="1" ht="40.5" x14ac:dyDescent="0.25">
      <c r="A60" s="47"/>
      <c r="B60" s="47"/>
      <c r="C60" s="47"/>
    </row>
  </sheetData>
  <mergeCells count="14">
    <mergeCell ref="A58:C58"/>
    <mergeCell ref="A60:C60"/>
    <mergeCell ref="A50:A53"/>
    <mergeCell ref="A54:A55"/>
    <mergeCell ref="C54:C55"/>
    <mergeCell ref="A56:A57"/>
    <mergeCell ref="B56:B57"/>
    <mergeCell ref="C56:C57"/>
    <mergeCell ref="A19:C19"/>
    <mergeCell ref="A20:A21"/>
    <mergeCell ref="B20:B21"/>
    <mergeCell ref="A41:A43"/>
    <mergeCell ref="A44:A49"/>
    <mergeCell ref="C44:C45"/>
  </mergeCells>
  <pageMargins left="0.54" right="0.17" top="0.95" bottom="0.43" header="0.3" footer="0.3"/>
  <pageSetup paperSize="9" scale="90" orientation="portrait" r:id="rId1"/>
  <rowBreaks count="2" manualBreakCount="2">
    <brk id="38" max="2" man="1"/>
    <brk id="5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Программа апрель</vt:lpstr>
      <vt:lpstr>'Программа апрель'!Область_печати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ugxt</dc:creator>
  <cp:lastModifiedBy>USER</cp:lastModifiedBy>
  <cp:lastPrinted>2025-05-26T05:51:18Z</cp:lastPrinted>
  <dcterms:created xsi:type="dcterms:W3CDTF">2015-06-05T18:19:34Z</dcterms:created>
  <dcterms:modified xsi:type="dcterms:W3CDTF">2025-05-26T05:51:21Z</dcterms:modified>
</cp:coreProperties>
</file>